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8640"/>
  </bookViews>
  <sheets>
    <sheet name="III kw.2012 dochody_wydatki" sheetId="1" r:id="rId1"/>
    <sheet name="nadwyżka_deficyt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629" i="1"/>
  <c r="E629"/>
  <c r="H63"/>
  <c r="E63"/>
  <c r="H234"/>
  <c r="E234"/>
  <c r="H7"/>
  <c r="E7"/>
  <c r="G6"/>
  <c r="H6" s="1"/>
  <c r="F6"/>
  <c r="D6"/>
  <c r="C6"/>
  <c r="E6" s="1"/>
  <c r="G5"/>
  <c r="H5" s="1"/>
  <c r="F5"/>
  <c r="D5"/>
  <c r="C5"/>
  <c r="E5" s="1"/>
  <c r="E33" i="2"/>
  <c r="E32"/>
  <c r="E31"/>
  <c r="E30"/>
  <c r="E29"/>
  <c r="E28"/>
  <c r="E27"/>
  <c r="E26"/>
  <c r="D25"/>
  <c r="E25" s="1"/>
  <c r="C25"/>
  <c r="E24"/>
  <c r="E23"/>
  <c r="E22"/>
  <c r="E21"/>
  <c r="E20"/>
  <c r="E19"/>
  <c r="E18"/>
  <c r="E17"/>
  <c r="E16"/>
  <c r="E15"/>
  <c r="E14"/>
  <c r="E13"/>
  <c r="D12"/>
  <c r="E12" s="1"/>
  <c r="C12"/>
  <c r="C11"/>
  <c r="E9"/>
  <c r="E8"/>
  <c r="D7"/>
  <c r="C7"/>
  <c r="E6"/>
  <c r="E5"/>
  <c r="D4"/>
  <c r="C4"/>
  <c r="C10" s="1"/>
  <c r="E7" l="1"/>
  <c r="E4"/>
  <c r="D10"/>
  <c r="E10" s="1"/>
  <c r="D11"/>
  <c r="E11" s="1"/>
  <c r="G9" i="1" l="1"/>
  <c r="G8" s="1"/>
  <c r="F9"/>
  <c r="F8" s="1"/>
  <c r="D9"/>
  <c r="D8" s="1"/>
  <c r="C9"/>
  <c r="C8" s="1"/>
  <c r="G15"/>
  <c r="F15"/>
  <c r="D15"/>
  <c r="C15"/>
  <c r="G17"/>
  <c r="F17"/>
  <c r="D17"/>
  <c r="C17"/>
  <c r="G19"/>
  <c r="F19"/>
  <c r="D19"/>
  <c r="C19"/>
  <c r="G24"/>
  <c r="F24"/>
  <c r="D24"/>
  <c r="C24"/>
  <c r="G31"/>
  <c r="F31"/>
  <c r="D31"/>
  <c r="C31"/>
  <c r="G38"/>
  <c r="G37" s="1"/>
  <c r="F38"/>
  <c r="F37" s="1"/>
  <c r="D38"/>
  <c r="D37" s="1"/>
  <c r="C38"/>
  <c r="C37" s="1"/>
  <c r="E37" s="1"/>
  <c r="G41"/>
  <c r="F41"/>
  <c r="D41"/>
  <c r="C41"/>
  <c r="G61"/>
  <c r="F61"/>
  <c r="D61"/>
  <c r="C61"/>
  <c r="G66"/>
  <c r="G65" s="1"/>
  <c r="F66"/>
  <c r="F65" s="1"/>
  <c r="D66"/>
  <c r="D65" s="1"/>
  <c r="C66"/>
  <c r="C65" s="1"/>
  <c r="E65" s="1"/>
  <c r="G72"/>
  <c r="F72"/>
  <c r="D72"/>
  <c r="C72"/>
  <c r="G86"/>
  <c r="F86"/>
  <c r="D86"/>
  <c r="C86"/>
  <c r="G101"/>
  <c r="F101"/>
  <c r="D101"/>
  <c r="C101"/>
  <c r="G129"/>
  <c r="F129"/>
  <c r="D129"/>
  <c r="C129"/>
  <c r="G138"/>
  <c r="F138"/>
  <c r="D138"/>
  <c r="C138"/>
  <c r="G149"/>
  <c r="G148" s="1"/>
  <c r="F149"/>
  <c r="F148" s="1"/>
  <c r="D149"/>
  <c r="D148" s="1"/>
  <c r="C149"/>
  <c r="C148" s="1"/>
  <c r="G156"/>
  <c r="G155" s="1"/>
  <c r="H155" s="1"/>
  <c r="F156"/>
  <c r="F155" s="1"/>
  <c r="D156"/>
  <c r="D155" s="1"/>
  <c r="C156"/>
  <c r="C155" s="1"/>
  <c r="E155" s="1"/>
  <c r="G160"/>
  <c r="F160"/>
  <c r="D160"/>
  <c r="C160"/>
  <c r="G162"/>
  <c r="F162"/>
  <c r="D162"/>
  <c r="C162"/>
  <c r="G164"/>
  <c r="F164"/>
  <c r="D164"/>
  <c r="C164"/>
  <c r="G183"/>
  <c r="H183" s="1"/>
  <c r="F183"/>
  <c r="D183"/>
  <c r="C183"/>
  <c r="G188"/>
  <c r="F188"/>
  <c r="D188"/>
  <c r="C188"/>
  <c r="G205"/>
  <c r="H205" s="1"/>
  <c r="F205"/>
  <c r="D205"/>
  <c r="C205"/>
  <c r="G208"/>
  <c r="H208" s="1"/>
  <c r="F208"/>
  <c r="D208"/>
  <c r="C208"/>
  <c r="G212"/>
  <c r="H212" s="1"/>
  <c r="F212"/>
  <c r="D212"/>
  <c r="C212"/>
  <c r="G221"/>
  <c r="F221"/>
  <c r="D221"/>
  <c r="C221"/>
  <c r="G231"/>
  <c r="F231"/>
  <c r="D231"/>
  <c r="C231"/>
  <c r="G236"/>
  <c r="F236"/>
  <c r="D236"/>
  <c r="C236"/>
  <c r="G240"/>
  <c r="G239" s="1"/>
  <c r="F240"/>
  <c r="F239" s="1"/>
  <c r="D240"/>
  <c r="D239" s="1"/>
  <c r="C240"/>
  <c r="C239" s="1"/>
  <c r="E239" s="1"/>
  <c r="G245"/>
  <c r="H245" s="1"/>
  <c r="F245"/>
  <c r="D245"/>
  <c r="C245"/>
  <c r="G247"/>
  <c r="H247" s="1"/>
  <c r="F247"/>
  <c r="D247"/>
  <c r="C247"/>
  <c r="G249"/>
  <c r="H249" s="1"/>
  <c r="F249"/>
  <c r="D249"/>
  <c r="C249"/>
  <c r="G251"/>
  <c r="H251" s="1"/>
  <c r="F251"/>
  <c r="D251"/>
  <c r="C251"/>
  <c r="G254"/>
  <c r="F254"/>
  <c r="D254"/>
  <c r="C254"/>
  <c r="G278"/>
  <c r="F278"/>
  <c r="D278"/>
  <c r="C278"/>
  <c r="G288"/>
  <c r="F288"/>
  <c r="D288"/>
  <c r="E288" s="1"/>
  <c r="C288"/>
  <c r="G330"/>
  <c r="H330" s="1"/>
  <c r="F330"/>
  <c r="D330"/>
  <c r="E330" s="1"/>
  <c r="C330"/>
  <c r="G355"/>
  <c r="F355"/>
  <c r="D355"/>
  <c r="C355"/>
  <c r="G374"/>
  <c r="H374" s="1"/>
  <c r="F374"/>
  <c r="D374"/>
  <c r="C374"/>
  <c r="G384"/>
  <c r="H384" s="1"/>
  <c r="F384"/>
  <c r="D384"/>
  <c r="E384" s="1"/>
  <c r="C384"/>
  <c r="G412"/>
  <c r="F412"/>
  <c r="D412"/>
  <c r="C412"/>
  <c r="G415"/>
  <c r="H415" s="1"/>
  <c r="F415"/>
  <c r="D415"/>
  <c r="C415"/>
  <c r="G421"/>
  <c r="H421" s="1"/>
  <c r="F421"/>
  <c r="D421"/>
  <c r="C421"/>
  <c r="G434"/>
  <c r="F434"/>
  <c r="D434"/>
  <c r="C434"/>
  <c r="G438"/>
  <c r="F438"/>
  <c r="D438"/>
  <c r="C438"/>
  <c r="G457"/>
  <c r="H457" s="1"/>
  <c r="F457"/>
  <c r="D457"/>
  <c r="C457"/>
  <c r="E457" s="1"/>
  <c r="G466"/>
  <c r="F466"/>
  <c r="D466"/>
  <c r="C466"/>
  <c r="G471"/>
  <c r="F471"/>
  <c r="D471"/>
  <c r="C471"/>
  <c r="G482"/>
  <c r="F482"/>
  <c r="D482"/>
  <c r="C482"/>
  <c r="G505"/>
  <c r="F505"/>
  <c r="D505"/>
  <c r="C505"/>
  <c r="G509"/>
  <c r="F509"/>
  <c r="D509"/>
  <c r="C509"/>
  <c r="G520"/>
  <c r="F520"/>
  <c r="D520"/>
  <c r="C520"/>
  <c r="G522"/>
  <c r="F522"/>
  <c r="D522"/>
  <c r="C522"/>
  <c r="G526"/>
  <c r="F526"/>
  <c r="D526"/>
  <c r="C526"/>
  <c r="G549"/>
  <c r="F549"/>
  <c r="D549"/>
  <c r="C549"/>
  <c r="G563"/>
  <c r="F563"/>
  <c r="D563"/>
  <c r="C563"/>
  <c r="G576"/>
  <c r="G575" s="1"/>
  <c r="F576"/>
  <c r="F575" s="1"/>
  <c r="D576"/>
  <c r="D575" s="1"/>
  <c r="C576"/>
  <c r="C575" s="1"/>
  <c r="G607"/>
  <c r="F607"/>
  <c r="D607"/>
  <c r="C607"/>
  <c r="G617"/>
  <c r="F617"/>
  <c r="D617"/>
  <c r="C617"/>
  <c r="G622"/>
  <c r="F622"/>
  <c r="D622"/>
  <c r="C622"/>
  <c r="E622" s="1"/>
  <c r="G624"/>
  <c r="F624"/>
  <c r="D624"/>
  <c r="C624"/>
  <c r="E624" s="1"/>
  <c r="G631"/>
  <c r="F631"/>
  <c r="D631"/>
  <c r="C631"/>
  <c r="E631" s="1"/>
  <c r="G633"/>
  <c r="F633"/>
  <c r="D633"/>
  <c r="C633"/>
  <c r="E633" s="1"/>
  <c r="G636"/>
  <c r="F636"/>
  <c r="D636"/>
  <c r="C636"/>
  <c r="G642"/>
  <c r="F642"/>
  <c r="D642"/>
  <c r="C642"/>
  <c r="G652"/>
  <c r="F652"/>
  <c r="D652"/>
  <c r="C652"/>
  <c r="G668"/>
  <c r="F668"/>
  <c r="D668"/>
  <c r="C668"/>
  <c r="G673"/>
  <c r="F673"/>
  <c r="D673"/>
  <c r="C673"/>
  <c r="E673" s="1"/>
  <c r="G675"/>
  <c r="F675"/>
  <c r="D675"/>
  <c r="C675"/>
  <c r="E675" s="1"/>
  <c r="G677"/>
  <c r="F677"/>
  <c r="D677"/>
  <c r="C677"/>
  <c r="G683"/>
  <c r="F683"/>
  <c r="D683"/>
  <c r="C683"/>
  <c r="G705"/>
  <c r="F705"/>
  <c r="D705"/>
  <c r="C705"/>
  <c r="H680"/>
  <c r="H681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6"/>
  <c r="H707"/>
  <c r="H508"/>
  <c r="H510"/>
  <c r="H511"/>
  <c r="H512"/>
  <c r="H513"/>
  <c r="H514"/>
  <c r="H515"/>
  <c r="H516"/>
  <c r="H517"/>
  <c r="H518"/>
  <c r="H519"/>
  <c r="H521"/>
  <c r="H523"/>
  <c r="H524"/>
  <c r="H525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50"/>
  <c r="H551"/>
  <c r="H552"/>
  <c r="H553"/>
  <c r="H554"/>
  <c r="H555"/>
  <c r="H556"/>
  <c r="H557"/>
  <c r="H558"/>
  <c r="H559"/>
  <c r="H560"/>
  <c r="H561"/>
  <c r="H562"/>
  <c r="H564"/>
  <c r="H565"/>
  <c r="H566"/>
  <c r="H567"/>
  <c r="H568"/>
  <c r="H569"/>
  <c r="H570"/>
  <c r="H571"/>
  <c r="H572"/>
  <c r="H573"/>
  <c r="H574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8"/>
  <c r="H609"/>
  <c r="H610"/>
  <c r="H611"/>
  <c r="H612"/>
  <c r="H613"/>
  <c r="H614"/>
  <c r="H615"/>
  <c r="H616"/>
  <c r="H618"/>
  <c r="H619"/>
  <c r="H620"/>
  <c r="H623"/>
  <c r="H625"/>
  <c r="H626"/>
  <c r="H627"/>
  <c r="H628"/>
  <c r="H630"/>
  <c r="H632"/>
  <c r="H634"/>
  <c r="H635"/>
  <c r="H637"/>
  <c r="H638"/>
  <c r="H639"/>
  <c r="H640"/>
  <c r="H641"/>
  <c r="H643"/>
  <c r="H644"/>
  <c r="H645"/>
  <c r="H646"/>
  <c r="H647"/>
  <c r="H648"/>
  <c r="H649"/>
  <c r="H650"/>
  <c r="H651"/>
  <c r="H653"/>
  <c r="H654"/>
  <c r="H655"/>
  <c r="H656"/>
  <c r="H657"/>
  <c r="H658"/>
  <c r="H659"/>
  <c r="H660"/>
  <c r="H661"/>
  <c r="H662"/>
  <c r="H663"/>
  <c r="H664"/>
  <c r="H665"/>
  <c r="H666"/>
  <c r="H669"/>
  <c r="H670"/>
  <c r="H671"/>
  <c r="H672"/>
  <c r="H674"/>
  <c r="H676"/>
  <c r="H678"/>
  <c r="H679"/>
  <c r="H454"/>
  <c r="H455"/>
  <c r="H456"/>
  <c r="H458"/>
  <c r="H459"/>
  <c r="H460"/>
  <c r="H461"/>
  <c r="H462"/>
  <c r="H463"/>
  <c r="H464"/>
  <c r="H465"/>
  <c r="H467"/>
  <c r="H468"/>
  <c r="H469"/>
  <c r="H470"/>
  <c r="H472"/>
  <c r="H473"/>
  <c r="H474"/>
  <c r="H475"/>
  <c r="H476"/>
  <c r="H477"/>
  <c r="H478"/>
  <c r="H479"/>
  <c r="H480"/>
  <c r="H481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435"/>
  <c r="H436"/>
  <c r="H439"/>
  <c r="H440"/>
  <c r="H441"/>
  <c r="H442"/>
  <c r="H443"/>
  <c r="H444"/>
  <c r="H445"/>
  <c r="H446"/>
  <c r="H447"/>
  <c r="H448"/>
  <c r="H449"/>
  <c r="H450"/>
  <c r="H451"/>
  <c r="H452"/>
  <c r="H453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9"/>
  <c r="H150"/>
  <c r="H151"/>
  <c r="H152"/>
  <c r="H153"/>
  <c r="H154"/>
  <c r="H157"/>
  <c r="H158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6"/>
  <c r="H209"/>
  <c r="H210"/>
  <c r="H211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5"/>
  <c r="H236"/>
  <c r="H237"/>
  <c r="H238"/>
  <c r="H241"/>
  <c r="H242"/>
  <c r="H243"/>
  <c r="H246"/>
  <c r="H248"/>
  <c r="H250"/>
  <c r="H252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9"/>
  <c r="H280"/>
  <c r="H281"/>
  <c r="H282"/>
  <c r="H283"/>
  <c r="H284"/>
  <c r="H285"/>
  <c r="H286"/>
  <c r="H287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6"/>
  <c r="H377"/>
  <c r="H378"/>
  <c r="H379"/>
  <c r="H380"/>
  <c r="H381"/>
  <c r="H382"/>
  <c r="H383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2"/>
  <c r="H413"/>
  <c r="H414"/>
  <c r="H416"/>
  <c r="H417"/>
  <c r="H418"/>
  <c r="H419"/>
  <c r="H420"/>
  <c r="H422"/>
  <c r="H423"/>
  <c r="H424"/>
  <c r="H425"/>
  <c r="H426"/>
  <c r="H427"/>
  <c r="H428"/>
  <c r="H429"/>
  <c r="H430"/>
  <c r="H431"/>
  <c r="H432"/>
  <c r="H433"/>
  <c r="H43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4"/>
  <c r="H66"/>
  <c r="H67"/>
  <c r="H68"/>
  <c r="H69"/>
  <c r="H70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1"/>
  <c r="H12"/>
  <c r="H13"/>
  <c r="E625"/>
  <c r="E626"/>
  <c r="E627"/>
  <c r="E628"/>
  <c r="E630"/>
  <c r="E632"/>
  <c r="E634"/>
  <c r="E635"/>
  <c r="E636"/>
  <c r="E637"/>
  <c r="E638"/>
  <c r="E639"/>
  <c r="E640"/>
  <c r="E641"/>
  <c r="E643"/>
  <c r="E644"/>
  <c r="E645"/>
  <c r="E646"/>
  <c r="E647"/>
  <c r="E648"/>
  <c r="E649"/>
  <c r="E650"/>
  <c r="E651"/>
  <c r="E653"/>
  <c r="E654"/>
  <c r="E655"/>
  <c r="E656"/>
  <c r="E657"/>
  <c r="E658"/>
  <c r="E659"/>
  <c r="E660"/>
  <c r="E661"/>
  <c r="E662"/>
  <c r="E663"/>
  <c r="E664"/>
  <c r="E665"/>
  <c r="E666"/>
  <c r="E669"/>
  <c r="E670"/>
  <c r="E671"/>
  <c r="E672"/>
  <c r="E674"/>
  <c r="E676"/>
  <c r="E678"/>
  <c r="E679"/>
  <c r="E680"/>
  <c r="E681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6"/>
  <c r="E707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8"/>
  <c r="E459"/>
  <c r="E460"/>
  <c r="E461"/>
  <c r="E462"/>
  <c r="E463"/>
  <c r="E464"/>
  <c r="E465"/>
  <c r="E466"/>
  <c r="E467"/>
  <c r="E468"/>
  <c r="E469"/>
  <c r="E470"/>
  <c r="E472"/>
  <c r="E473"/>
  <c r="E474"/>
  <c r="E475"/>
  <c r="E476"/>
  <c r="E477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6"/>
  <c r="E507"/>
  <c r="E508"/>
  <c r="E510"/>
  <c r="E511"/>
  <c r="E512"/>
  <c r="E513"/>
  <c r="E514"/>
  <c r="E515"/>
  <c r="E516"/>
  <c r="E517"/>
  <c r="E518"/>
  <c r="E519"/>
  <c r="E520"/>
  <c r="E521"/>
  <c r="E523"/>
  <c r="E524"/>
  <c r="E525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50"/>
  <c r="E551"/>
  <c r="E552"/>
  <c r="E553"/>
  <c r="E554"/>
  <c r="E555"/>
  <c r="E556"/>
  <c r="E557"/>
  <c r="E558"/>
  <c r="E559"/>
  <c r="E560"/>
  <c r="E561"/>
  <c r="E562"/>
  <c r="E564"/>
  <c r="E565"/>
  <c r="E566"/>
  <c r="E567"/>
  <c r="E568"/>
  <c r="E569"/>
  <c r="E570"/>
  <c r="E571"/>
  <c r="E572"/>
  <c r="E573"/>
  <c r="E574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7"/>
  <c r="E608"/>
  <c r="E609"/>
  <c r="E610"/>
  <c r="E611"/>
  <c r="E612"/>
  <c r="E613"/>
  <c r="E614"/>
  <c r="E615"/>
  <c r="E616"/>
  <c r="E618"/>
  <c r="E619"/>
  <c r="E620"/>
  <c r="E623"/>
  <c r="E407"/>
  <c r="E408"/>
  <c r="E409"/>
  <c r="E410"/>
  <c r="E412"/>
  <c r="E413"/>
  <c r="E414"/>
  <c r="E415"/>
  <c r="E416"/>
  <c r="E398"/>
  <c r="E399"/>
  <c r="E400"/>
  <c r="E401"/>
  <c r="E402"/>
  <c r="E403"/>
  <c r="E404"/>
  <c r="E405"/>
  <c r="E406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4"/>
  <c r="E66"/>
  <c r="E67"/>
  <c r="E68"/>
  <c r="E69"/>
  <c r="E70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9"/>
  <c r="E150"/>
  <c r="E151"/>
  <c r="E152"/>
  <c r="E153"/>
  <c r="E154"/>
  <c r="E156"/>
  <c r="E157"/>
  <c r="E158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6"/>
  <c r="E209"/>
  <c r="E210"/>
  <c r="E211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5"/>
  <c r="E236"/>
  <c r="E237"/>
  <c r="E238"/>
  <c r="E240"/>
  <c r="E241"/>
  <c r="E242"/>
  <c r="E243"/>
  <c r="E246"/>
  <c r="E248"/>
  <c r="E249"/>
  <c r="E250"/>
  <c r="E252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9"/>
  <c r="E280"/>
  <c r="E281"/>
  <c r="E282"/>
  <c r="E283"/>
  <c r="E284"/>
  <c r="E285"/>
  <c r="E286"/>
  <c r="E287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5"/>
  <c r="E386"/>
  <c r="E387"/>
  <c r="E388"/>
  <c r="E389"/>
  <c r="E390"/>
  <c r="E391"/>
  <c r="E392"/>
  <c r="E393"/>
  <c r="E394"/>
  <c r="E395"/>
  <c r="E396"/>
  <c r="E397"/>
  <c r="H9"/>
  <c r="H10"/>
  <c r="E9"/>
  <c r="E10"/>
  <c r="E8" l="1"/>
  <c r="H8"/>
  <c r="D14"/>
  <c r="G14"/>
  <c r="C14"/>
  <c r="E14" s="1"/>
  <c r="F14"/>
  <c r="H37"/>
  <c r="D40"/>
  <c r="G40"/>
  <c r="C40"/>
  <c r="E40" s="1"/>
  <c r="F40"/>
  <c r="H288"/>
  <c r="E278"/>
  <c r="H278"/>
  <c r="E254"/>
  <c r="H65"/>
  <c r="D71"/>
  <c r="G71"/>
  <c r="C71"/>
  <c r="E71" s="1"/>
  <c r="F71"/>
  <c r="H71" s="1"/>
  <c r="E148"/>
  <c r="H254"/>
  <c r="E251"/>
  <c r="E247"/>
  <c r="H148"/>
  <c r="E245"/>
  <c r="E212"/>
  <c r="E208"/>
  <c r="E205"/>
  <c r="E183"/>
  <c r="H240"/>
  <c r="H156"/>
  <c r="D159"/>
  <c r="G159"/>
  <c r="C159"/>
  <c r="E159" s="1"/>
  <c r="F159"/>
  <c r="D207"/>
  <c r="G207"/>
  <c r="C207"/>
  <c r="F207"/>
  <c r="F709" s="1"/>
  <c r="H526"/>
  <c r="H522"/>
  <c r="H520"/>
  <c r="H239"/>
  <c r="D244"/>
  <c r="G244"/>
  <c r="H244" s="1"/>
  <c r="C244"/>
  <c r="E244" s="1"/>
  <c r="F244"/>
  <c r="D253"/>
  <c r="G253"/>
  <c r="C253"/>
  <c r="E253" s="1"/>
  <c r="F253"/>
  <c r="H253" s="1"/>
  <c r="D411"/>
  <c r="G411"/>
  <c r="C411"/>
  <c r="E411" s="1"/>
  <c r="F411"/>
  <c r="H411" s="1"/>
  <c r="E652"/>
  <c r="E642"/>
  <c r="E526"/>
  <c r="E522"/>
  <c r="E482"/>
  <c r="H471"/>
  <c r="E438"/>
  <c r="E509"/>
  <c r="H509"/>
  <c r="E505"/>
  <c r="H482"/>
  <c r="E471"/>
  <c r="H466"/>
  <c r="H438"/>
  <c r="D437"/>
  <c r="G437"/>
  <c r="C437"/>
  <c r="F437"/>
  <c r="E705"/>
  <c r="E683"/>
  <c r="H633"/>
  <c r="H631"/>
  <c r="H624"/>
  <c r="H622"/>
  <c r="H617"/>
  <c r="H607"/>
  <c r="H563"/>
  <c r="E549"/>
  <c r="H549"/>
  <c r="H576"/>
  <c r="E668"/>
  <c r="H668"/>
  <c r="E617"/>
  <c r="E563"/>
  <c r="E576"/>
  <c r="H652"/>
  <c r="H642"/>
  <c r="H636"/>
  <c r="E575"/>
  <c r="H575"/>
  <c r="D606"/>
  <c r="G606"/>
  <c r="C606"/>
  <c r="E606" s="1"/>
  <c r="F606"/>
  <c r="D621"/>
  <c r="G621"/>
  <c r="C621"/>
  <c r="E621" s="1"/>
  <c r="F621"/>
  <c r="E677"/>
  <c r="H677"/>
  <c r="H675"/>
  <c r="H673"/>
  <c r="H705"/>
  <c r="H683"/>
  <c r="D667"/>
  <c r="G667"/>
  <c r="C667"/>
  <c r="F667"/>
  <c r="D682"/>
  <c r="G682"/>
  <c r="C682"/>
  <c r="E682" s="1"/>
  <c r="F682"/>
  <c r="D709" l="1"/>
  <c r="E207"/>
  <c r="C709"/>
  <c r="H207"/>
  <c r="G709"/>
  <c r="H709" s="1"/>
  <c r="H14"/>
  <c r="H40"/>
  <c r="E437"/>
  <c r="H159"/>
  <c r="H437"/>
  <c r="E667"/>
  <c r="H606"/>
  <c r="H621"/>
  <c r="H667"/>
  <c r="H682"/>
  <c r="E709" l="1"/>
</calcChain>
</file>

<file path=xl/sharedStrings.xml><?xml version="1.0" encoding="utf-8"?>
<sst xmlns="http://schemas.openxmlformats.org/spreadsheetml/2006/main" count="860" uniqueCount="304">
  <si>
    <t>Wydatki inwestycyjne jednostek budżetowych</t>
  </si>
  <si>
    <t>Pozostała działalność</t>
  </si>
  <si>
    <t>Zakup materiałów i wyposażenia</t>
  </si>
  <si>
    <t>Zakup energii</t>
  </si>
  <si>
    <t>Różne opłaty i składki</t>
  </si>
  <si>
    <t>Leśnictwo</t>
  </si>
  <si>
    <t>Gospodarka leśna</t>
  </si>
  <si>
    <t>Grzywny, mandaty i inne kary pieniężne od osób fiz</t>
  </si>
  <si>
    <t>Wpływy ze sprzedaży składników majątkowych</t>
  </si>
  <si>
    <t>Zakup usług pozostałych</t>
  </si>
  <si>
    <t>Podatek od towarów i usług VAT</t>
  </si>
  <si>
    <t>Wpływy z usług</t>
  </si>
  <si>
    <t>Pozostałe odsetki</t>
  </si>
  <si>
    <t>Wydatki osobowe nie zaliczone do wynagrodzenia</t>
  </si>
  <si>
    <t>Wynagrodzenia osobowe pracowników</t>
  </si>
  <si>
    <t>Dodatkowe wynagrodzenie roczne</t>
  </si>
  <si>
    <t>Składki na ubezpieczenia spoleczne</t>
  </si>
  <si>
    <t>Skadki na Fundusz Pracy</t>
  </si>
  <si>
    <t>Wpłaty na PFRON</t>
  </si>
  <si>
    <t>Wynagrodzenia bezosobowe</t>
  </si>
  <si>
    <t>Zakup usług remontowych</t>
  </si>
  <si>
    <t>Zakup usług zdrowotnych</t>
  </si>
  <si>
    <t>Zakup usług dostępu do sieci Internet</t>
  </si>
  <si>
    <t>Opłata z tyt.zakupu usług telekom.telefonii komórk</t>
  </si>
  <si>
    <t>Opłata z tyt.zakupu usług telekom.telefonii stacjo</t>
  </si>
  <si>
    <t>Podróże służbowe krajowe</t>
  </si>
  <si>
    <t>Odpisy na zakł.fundusz świadcz.socjalnych</t>
  </si>
  <si>
    <t>Podatek od nieruchomości</t>
  </si>
  <si>
    <t>Opłaty na rzecz budżetów jednostek samorządu teryt</t>
  </si>
  <si>
    <t>Szkolenia pracowników niebędących członkami korpus</t>
  </si>
  <si>
    <t>Zakup materiałów do sprzetu drukarskiego i urządze</t>
  </si>
  <si>
    <t xml:space="preserve">Zakup akcesoriów komputerowych, w tym programów i </t>
  </si>
  <si>
    <t>Wydatki inwestycyjne jednostek bużetowych</t>
  </si>
  <si>
    <t>Wpływy z różnych opłat</t>
  </si>
  <si>
    <t>Nagrody i wydatki osobowe niezaliczone do wynagrod</t>
  </si>
  <si>
    <t>Składki na ubezpieczenia społeczne</t>
  </si>
  <si>
    <t>Składki na Fundusz Pracy</t>
  </si>
  <si>
    <t>Transport i łączność</t>
  </si>
  <si>
    <t>Lokalny transport zbiorowy</t>
  </si>
  <si>
    <t>Drogi publiczne wojewódzkie</t>
  </si>
  <si>
    <t>Drogi publiczne powiatowe</t>
  </si>
  <si>
    <t>Dotacja celowa na pomoc finans.udzielaną między js</t>
  </si>
  <si>
    <t>Dotacja celowa na pomoc finansową udzielaną między</t>
  </si>
  <si>
    <t>Drogi publiczne gminne</t>
  </si>
  <si>
    <t>Wpływy z różnych dochodów</t>
  </si>
  <si>
    <t>Dotacje celowe otrzymane z budżetu państwa na inwe</t>
  </si>
  <si>
    <t>Drogi wewnętrzne</t>
  </si>
  <si>
    <t>Turystyka</t>
  </si>
  <si>
    <t>Dotacja celowa z budżetu na finansowanie lub dofin</t>
  </si>
  <si>
    <t>Gospodarka mieszkaniowa</t>
  </si>
  <si>
    <t>Gospodarka gruntami i nieruchomościami</t>
  </si>
  <si>
    <t>Wpływy z opłat za zarząd,użytkowanie i.użytkowanie</t>
  </si>
  <si>
    <t xml:space="preserve">Wpływy z innych lokalnych opłat pobieranych przez </t>
  </si>
  <si>
    <t>Dochody z najmu i dzierżawy składników majątkowych</t>
  </si>
  <si>
    <t xml:space="preserve">Wpłaty z tytułu odpłatnego naycia prawa własności </t>
  </si>
  <si>
    <t>Odsetki od nieterminowych wpłat z tyt.podatków i o</t>
  </si>
  <si>
    <t>Wpływy z różnych  dochodów</t>
  </si>
  <si>
    <t>Zakup materialów i wyposażenia</t>
  </si>
  <si>
    <t>Pozostałe podatki na rzecz budżetów jednostek samo</t>
  </si>
  <si>
    <t>Kary i oszkodowania wypłacane na rzecz osób fizycz</t>
  </si>
  <si>
    <t>Kary i odszkodowania wypłacane na rzecz osób fizyc</t>
  </si>
  <si>
    <t>Koszty postępowania sądowego i prokuratorskiego</t>
  </si>
  <si>
    <t>Wydatki na zakupy inwestycyjne jednostek budżetowy</t>
  </si>
  <si>
    <t>Dotacje celowe w ramach programów finansow.z udzia</t>
  </si>
  <si>
    <t>Wynagrodzenie osobowe pracowników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</si>
  <si>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</si>
  <si>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</si>
  <si>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</si>
  <si>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</si>
  <si>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</t>
  </si>
  <si>
    <t xml:space="preserve">Dochody jst związane z realizacja zadań z zakresu </t>
  </si>
  <si>
    <t>Składki na  Fundusz Pracy</t>
  </si>
  <si>
    <t>Odpisy na zakładowy fundusz świadczeń socjalnych</t>
  </si>
  <si>
    <t>Rady gmin</t>
  </si>
  <si>
    <t>Różne wydatki na rzecz osób fizycznych</t>
  </si>
  <si>
    <t>Podróże służbowe zagraniczne</t>
  </si>
  <si>
    <t>Urzędy gmin</t>
  </si>
  <si>
    <t>Woływy z różnych dochodów</t>
  </si>
  <si>
    <t>Promocja jednostek samorzadu terytorialnego</t>
  </si>
  <si>
    <t>Wpłaty  na PFRON</t>
  </si>
  <si>
    <t>Odpisy na zakł.fundusz świadczeń socjalnych</t>
  </si>
  <si>
    <t>Urzędy naczel.org. władzy państ.kontr.ochrony praw</t>
  </si>
  <si>
    <t>Urzędy naczeln.organ.władzy pań.kontr.i ochr.prawa</t>
  </si>
  <si>
    <t>Obrona narodowa</t>
  </si>
  <si>
    <t>Pozostałe wydatki obronne</t>
  </si>
  <si>
    <t>Bezpieczeństwo publiczne i ochrona przeciwpożarowa</t>
  </si>
  <si>
    <t>Komendy wojewódzkie policji</t>
  </si>
  <si>
    <t>Wpłaty jednostek na państwowy fundusz celowy</t>
  </si>
  <si>
    <t>Komendy powiatowe Państwowej Straży Pożarnej</t>
  </si>
  <si>
    <t>Wpłaty jednostek na państwowy fundusz celowy na fi</t>
  </si>
  <si>
    <t>Ochotnicze straże pożarne</t>
  </si>
  <si>
    <t>Dotacja celowa otrzymana z tyt. pomocy finanowej u</t>
  </si>
  <si>
    <t>Obrona cywilna</t>
  </si>
  <si>
    <t>Składki na fundusz pracy</t>
  </si>
  <si>
    <t>Straż miejska</t>
  </si>
  <si>
    <t>Pozostała działaność</t>
  </si>
  <si>
    <t>Doch.od os.prawn.fiz .inn.niepos.osobow.prawn.wyd.</t>
  </si>
  <si>
    <t>Wpływy z podatku dochodowego od osób fizycznych</t>
  </si>
  <si>
    <t>Podatek od działalności gospodarczej os.fizycznych</t>
  </si>
  <si>
    <t>Podatek od spadków i darowizn</t>
  </si>
  <si>
    <t>Wpł.z pod.roln.leś.od czyn.cywpraw pod.i opł.od os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</si>
  <si>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</si>
  <si>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</si>
  <si>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</si>
  <si>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</si>
  <si>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</t>
  </si>
  <si>
    <t>Wpł.z pod.rol.leś.od sp.i dar.od cz.cp.o.p.i op.lo</t>
  </si>
  <si>
    <t>Wpływy z opłaty targowej</t>
  </si>
  <si>
    <t>Wpł.z innych.opł.stan.dochody.jst na pod.ustaw</t>
  </si>
  <si>
    <t>Wpływy z opłaty skarbowej</t>
  </si>
  <si>
    <t>Wpływy z opłat za zezwolenie na sprzedaż alkoholu</t>
  </si>
  <si>
    <t>Udziały gmin w pod.stan.dochód budżetu państwa</t>
  </si>
  <si>
    <t>Podatek dochodowy od osób fizycznych</t>
  </si>
  <si>
    <t>Podatek dochodowy od osób prawnych</t>
  </si>
  <si>
    <t>Obsługa długu publicznego</t>
  </si>
  <si>
    <t>Obs.pap.wart.kredyt.i poż.jedn.sam.terytor.</t>
  </si>
  <si>
    <t>Różne rozliczenia z bankami związane z obsługą dłu</t>
  </si>
  <si>
    <t>Odsetki i dyskonto od krajowych skarbowych papieró</t>
  </si>
  <si>
    <t>Odsetki od samorządowych papierów wartościowych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</si>
  <si>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</si>
  <si>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</si>
  <si>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</si>
  <si>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</si>
  <si>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Rezerwy ogólne i celowe</t>
  </si>
  <si>
    <t>Rezerwy</t>
  </si>
  <si>
    <t>Część równoważąca subwencji ogólnej dla gmin</t>
  </si>
  <si>
    <t>Oświata i wychowanie</t>
  </si>
  <si>
    <t>Szkoły podstawowe</t>
  </si>
  <si>
    <t>Zakup środków żywności</t>
  </si>
  <si>
    <t>Zakup pomocy naukowych,dydaktycznych i książek</t>
  </si>
  <si>
    <t>Składki na Fundusz Emerytur Pomostowych</t>
  </si>
  <si>
    <t>Oddziały przedszkolne w szkołach podstawowych</t>
  </si>
  <si>
    <t>Nagrody i wydatki osobowe nie zaliczane do wynagro</t>
  </si>
  <si>
    <t>Przedszkola</t>
  </si>
  <si>
    <t>Dotacje celowe w ramach programów fiansow.z udział</t>
  </si>
  <si>
    <t>Opłaty z tyt.usług telekom.świadczonych w ruchomej</t>
  </si>
  <si>
    <t>Opłata z tyt.zakupu usług telekom.świadcz.w stacjo</t>
  </si>
  <si>
    <t>Gimnazja</t>
  </si>
  <si>
    <t>Zwrot dotacji oraz płatności,w tym wykorzyst.niezg</t>
  </si>
  <si>
    <t>Odsetki od dotacji oraz płatności wykorzyst.niezg.</t>
  </si>
  <si>
    <t>Zespoły obsługi ekonomiczno-administracyjnej szkół</t>
  </si>
  <si>
    <t>Odpisy na ZFŚS</t>
  </si>
  <si>
    <t>Dokształcanie i doskonalenie nauczycieli</t>
  </si>
  <si>
    <t>Opłaty z tyt.zakupu usług telekom.telefonii komórk</t>
  </si>
  <si>
    <t>Ochrona zdrowia</t>
  </si>
  <si>
    <t>Programy profilaktyki zdrowotnej</t>
  </si>
  <si>
    <t>Zwalczanie narkomanii</t>
  </si>
  <si>
    <t>Przeciwdziałanie alkoholizmowi</t>
  </si>
  <si>
    <t>Świadczenia społeczne</t>
  </si>
  <si>
    <t>Pomoc społeczna</t>
  </si>
  <si>
    <t>Ośrodki wsparcia</t>
  </si>
  <si>
    <t>Otrzymane spadki,zapisy i darowizny w postaci pien</t>
  </si>
  <si>
    <t>Zakup leków i materiałów medycznych</t>
  </si>
  <si>
    <t>Rodziny zastępcze</t>
  </si>
  <si>
    <t>Zadania w zakresie przeciwdziałania przemocy w rod</t>
  </si>
  <si>
    <t>Wspieranie rodziny</t>
  </si>
  <si>
    <t>Świadz.rodzinne oraz skł.na ub.wmer.rent z ub.społ</t>
  </si>
  <si>
    <t>Wpływy z róznych opłat</t>
  </si>
  <si>
    <t>Wpływy ze zwrotów dotacji oraz płatności, w tym wy</t>
  </si>
  <si>
    <t>Wpływy ze zwrotów dotacji oraz płatności,w tym wyk</t>
  </si>
  <si>
    <t>Skł.na ubezp.zdrow.opł.za os.pob.niekt.św.z pom.sp</t>
  </si>
  <si>
    <t>Składki na ubezpieczenia zdrowotne</t>
  </si>
  <si>
    <t>Zasiłki i pomoc w naturze oraz skł.na ubezp.społ.</t>
  </si>
  <si>
    <t xml:space="preserve">Zakup świadczeń zdrowotnych dla osób nie objętych </t>
  </si>
  <si>
    <t>Zakup usług przez jst od innych jst</t>
  </si>
  <si>
    <t>Dodatki mieszkaniowe</t>
  </si>
  <si>
    <t>Zasiłki stałe</t>
  </si>
  <si>
    <t>Ośrodki pomocy społ.</t>
  </si>
  <si>
    <t>Dotacje rozwojowe oraz środki na finansowanie Wspó</t>
  </si>
  <si>
    <t>Opłaty z tytułu zakupu usług telekom.telefonii kom</t>
  </si>
  <si>
    <t>Opłaty z tytułu zakupu usług telekom.telefonii sta</t>
  </si>
  <si>
    <t>Usł.opiek.i specjalist.usługi opiek.</t>
  </si>
  <si>
    <t>Odsetki od dotacji oraz płatności:wykorzyst.niezg.</t>
  </si>
  <si>
    <t>Dotacje celowe otrzym.z budżetu państwa na realiz.</t>
  </si>
  <si>
    <t>Pozostałe zadania w zakresie polityki społecznej</t>
  </si>
  <si>
    <t>Zakup usług pozostalych</t>
  </si>
  <si>
    <t>Edukacyjna opieka wychowawcza</t>
  </si>
  <si>
    <t>Świetlice szkolne</t>
  </si>
  <si>
    <t>Stypendia dla uczniów</t>
  </si>
  <si>
    <t>Zakup pomocy naukowych, dydaktycznych i książek</t>
  </si>
  <si>
    <t>Pomoc materialna dla uczniów</t>
  </si>
  <si>
    <t>Inne formy pomocy dla uczniów</t>
  </si>
  <si>
    <t>Gospodarka komunalna i ochrona środowiska</t>
  </si>
  <si>
    <t>Gospodarka sciekowa i ochrona w≤d</t>
  </si>
  <si>
    <t>Gospodarka odpadami</t>
  </si>
  <si>
    <t>Oczyszczanie miast i wsi</t>
  </si>
  <si>
    <t>Utrzymanie zieleni w miastach i gminach</t>
  </si>
  <si>
    <t>Oświetlenie ulic,placów i dróg</t>
  </si>
  <si>
    <t>Wpł.i wyd.zw.z gromadz.środ.z opł.i kar za korz.ze</t>
  </si>
  <si>
    <t>Kultura i ochrona dziedzictwa narodowego</t>
  </si>
  <si>
    <t>Pozostałe zadania w zakresie kultury</t>
  </si>
  <si>
    <t>Dotacje celowe otrzymane z powiatów na zadania bie</t>
  </si>
  <si>
    <t>Domy i ośrodki kultury,świetlice i kluby</t>
  </si>
  <si>
    <t>Dotacja podmiotowa z budżetu dla samorząd.instytuc</t>
  </si>
  <si>
    <t>Biblioteki</t>
  </si>
  <si>
    <t>Kultura fizyczna i sport</t>
  </si>
  <si>
    <t>Obiekty sportowe</t>
  </si>
  <si>
    <t>020</t>
  </si>
  <si>
    <t>02001</t>
  </si>
  <si>
    <t>0870</t>
  </si>
  <si>
    <t>0970</t>
  </si>
  <si>
    <t>0470</t>
  </si>
  <si>
    <t>0750</t>
  </si>
  <si>
    <t>0770</t>
  </si>
  <si>
    <t>0920</t>
  </si>
  <si>
    <t xml:space="preserve">w zł </t>
  </si>
  <si>
    <t>Dział/rozdział/paragraf</t>
  </si>
  <si>
    <t>Nazwa</t>
  </si>
  <si>
    <t>Dochody</t>
  </si>
  <si>
    <t>Wydatki</t>
  </si>
  <si>
    <t xml:space="preserve">Plan </t>
  </si>
  <si>
    <t>Wykonanie</t>
  </si>
  <si>
    <t>%</t>
  </si>
  <si>
    <t>0690</t>
  </si>
  <si>
    <t>0570</t>
  </si>
  <si>
    <t>0350</t>
  </si>
  <si>
    <t>0360</t>
  </si>
  <si>
    <t>0910</t>
  </si>
  <si>
    <t>0310</t>
  </si>
  <si>
    <t>0320</t>
  </si>
  <si>
    <t>0330</t>
  </si>
  <si>
    <t>0340</t>
  </si>
  <si>
    <t>0500</t>
  </si>
  <si>
    <t>0430</t>
  </si>
  <si>
    <t>0410</t>
  </si>
  <si>
    <t>0480</t>
  </si>
  <si>
    <t>0490</t>
  </si>
  <si>
    <t>0010</t>
  </si>
  <si>
    <t>0020</t>
  </si>
  <si>
    <t>0830</t>
  </si>
  <si>
    <t>0960</t>
  </si>
  <si>
    <t>0900</t>
  </si>
  <si>
    <t>OGÓŁEM</t>
  </si>
  <si>
    <t>Wykonanie planu dochodów i wydatków budżetu Miasta Pionki za III kwartał 2012 roku</t>
  </si>
  <si>
    <t>L.p.</t>
  </si>
  <si>
    <t>Wyszczególnienie</t>
  </si>
  <si>
    <t>Plan po zmianach</t>
  </si>
  <si>
    <t>Stopień realizacji</t>
  </si>
  <si>
    <t>A</t>
  </si>
  <si>
    <t>DOCHODY</t>
  </si>
  <si>
    <t>A.1.</t>
  </si>
  <si>
    <t>Dochody bieżące</t>
  </si>
  <si>
    <t>A.2.</t>
  </si>
  <si>
    <t>Dochody majątkowe</t>
  </si>
  <si>
    <t>B</t>
  </si>
  <si>
    <t>WYDATKI</t>
  </si>
  <si>
    <t>B.1.</t>
  </si>
  <si>
    <t>Wydatki bieżące</t>
  </si>
  <si>
    <t>B.2.</t>
  </si>
  <si>
    <t>Wydatki majątkowe</t>
  </si>
  <si>
    <t>C</t>
  </si>
  <si>
    <t>NADWYŻKA / DEFICYT</t>
  </si>
  <si>
    <t>D</t>
  </si>
  <si>
    <t>FINASOWANIE</t>
  </si>
  <si>
    <t>D.1.</t>
  </si>
  <si>
    <t>Przychody ogółem z tego:</t>
  </si>
  <si>
    <t>D.11.</t>
  </si>
  <si>
    <t>Kredyty i pozyczki, w tym:</t>
  </si>
  <si>
    <t>D.111</t>
  </si>
  <si>
    <t xml:space="preserve">na realizację programów i projektów realizowanych w udziałem środków, o których mowa w art.. 5 ust.1 pkt 2 ustawy o finansach publicznych </t>
  </si>
  <si>
    <t>D.12</t>
  </si>
  <si>
    <t>Spłata pożyczek udzielonych</t>
  </si>
  <si>
    <t>D.13.</t>
  </si>
  <si>
    <t>Nadwyżka z lat ubiegłych , w tym:</t>
  </si>
  <si>
    <t>D.131</t>
  </si>
  <si>
    <t>Środki na pokrycie deficytu</t>
  </si>
  <si>
    <t>D.14</t>
  </si>
  <si>
    <t>Papiery wartościowe, w tym:</t>
  </si>
  <si>
    <t>D.141</t>
  </si>
  <si>
    <t>D.15</t>
  </si>
  <si>
    <t>Obligacje jednostek samorządowych oraz związków komunalnych</t>
  </si>
  <si>
    <t>D.151</t>
  </si>
  <si>
    <t>D.16</t>
  </si>
  <si>
    <t>prywatyzacja majątku jst</t>
  </si>
  <si>
    <t xml:space="preserve">D.17 </t>
  </si>
  <si>
    <t>Inne źródła, w tym</t>
  </si>
  <si>
    <t>D.171</t>
  </si>
  <si>
    <t>D.2</t>
  </si>
  <si>
    <t>Rozchody ogółem, w tym</t>
  </si>
  <si>
    <t>D.21</t>
  </si>
  <si>
    <t>Spłata kredytów i pożyczek, w tym</t>
  </si>
  <si>
    <t>D.211</t>
  </si>
  <si>
    <t>D.22</t>
  </si>
  <si>
    <t>Pożyczki (udzielone)</t>
  </si>
  <si>
    <t>D.23</t>
  </si>
  <si>
    <t>wykup papierów wartościowych, w tym:</t>
  </si>
  <si>
    <t>D.231</t>
  </si>
  <si>
    <t>D.24</t>
  </si>
  <si>
    <t>Wykup obligacji samorządowych, w tym:</t>
  </si>
  <si>
    <t>D.241</t>
  </si>
  <si>
    <t xml:space="preserve">na realizacje programów i projektów realizowanych w udziałem środków, o których mowa w art.. 5 ust.1 pkt 2 ustawy o finansach publicznych </t>
  </si>
  <si>
    <t>D.25</t>
  </si>
  <si>
    <t xml:space="preserve">inne cele </t>
  </si>
  <si>
    <t>Sprawozdanie o nadwyżce i deficycie                                                                                                                                                                                                       za okres od 01.01.2012 do 30.09.2012 roku</t>
  </si>
  <si>
    <t>010</t>
  </si>
  <si>
    <t>01030</t>
  </si>
  <si>
    <t>Rolnictwo i łowiectwo</t>
  </si>
  <si>
    <t>Izby rolnicze</t>
  </si>
  <si>
    <t>2850</t>
  </si>
  <si>
    <t>Wpłaty gmin na rzecz izb rolniczych w wysokości 2% uzyskanych wpływów z podatku rolnego</t>
  </si>
  <si>
    <t>6630</t>
  </si>
  <si>
    <t>dotacje celowe otrzymane z samorządu województwa na inwestycje</t>
  </si>
  <si>
    <t>Burmistrz Miasta Pionki</t>
  </si>
  <si>
    <t>Marek Janeczek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</si>
</sst>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%"/>
  </numFmts>
  <fonts count="8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2" fontId="4" fillId="3" borderId="1" xfId="0" applyNumberFormat="1" applyFont="1" applyFill="1" applyBorder="1"/>
    <xf numFmtId="2" fontId="3" fillId="3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9" fontId="2" fillId="0" borderId="0" xfId="0" applyNumberFormat="1" applyFont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/>
    <xf numFmtId="165" fontId="2" fillId="3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2"/>
  <sheetViews>
    <sheetView tabSelected="1" topLeftCell="A703" workbookViewId="0">
      <selection activeCell="F712" sqref="F712:H712"/>
    </sheetView>
  </sheetViews>
  <sheetFormatPr defaultRowHeight="15"/>
  <cols>
    <col min="1" max="1" width="9" style="14"/>
    <col min="2" max="2" width="43.875" style="3" customWidth="1"/>
    <col min="3" max="3" width="13.125" style="4" customWidth="1"/>
    <col min="4" max="4" width="13.875" style="4" customWidth="1"/>
    <col min="5" max="5" width="10" style="4" customWidth="1"/>
    <col min="6" max="6" width="13.375" style="4" customWidth="1"/>
    <col min="7" max="7" width="13.875" style="4" customWidth="1"/>
    <col min="8" max="8" width="10.375" style="4" customWidth="1"/>
    <col min="9" max="16384" width="9" style="3"/>
  </cols>
  <sheetData>
    <row r="1" spans="1:8" ht="15.75">
      <c r="A1" s="24" t="s">
        <v>233</v>
      </c>
      <c r="B1" s="24"/>
      <c r="C1" s="24"/>
      <c r="D1" s="24"/>
      <c r="E1" s="24"/>
      <c r="F1" s="24"/>
      <c r="G1" s="24"/>
      <c r="H1" s="24"/>
    </row>
    <row r="2" spans="1:8">
      <c r="A2" s="19"/>
      <c r="B2" s="19"/>
      <c r="C2" s="19"/>
      <c r="D2" s="19"/>
      <c r="E2" s="19"/>
      <c r="F2" s="19"/>
      <c r="G2" s="19"/>
      <c r="H2" s="19" t="s">
        <v>205</v>
      </c>
    </row>
    <row r="3" spans="1:8" ht="15.75">
      <c r="A3" s="25" t="s">
        <v>206</v>
      </c>
      <c r="B3" s="26" t="s">
        <v>207</v>
      </c>
      <c r="C3" s="27" t="s">
        <v>208</v>
      </c>
      <c r="D3" s="27"/>
      <c r="E3" s="27"/>
      <c r="F3" s="27" t="s">
        <v>209</v>
      </c>
      <c r="G3" s="27"/>
      <c r="H3" s="27"/>
    </row>
    <row r="4" spans="1:8" ht="15.75">
      <c r="A4" s="25"/>
      <c r="B4" s="26"/>
      <c r="C4" s="20" t="s">
        <v>210</v>
      </c>
      <c r="D4" s="20" t="s">
        <v>211</v>
      </c>
      <c r="E4" s="20" t="s">
        <v>212</v>
      </c>
      <c r="F4" s="20" t="s">
        <v>210</v>
      </c>
      <c r="G4" s="20" t="s">
        <v>211</v>
      </c>
      <c r="H4" s="21" t="s">
        <v>212</v>
      </c>
    </row>
    <row r="5" spans="1:8" ht="15.75">
      <c r="A5" s="15" t="s">
        <v>294</v>
      </c>
      <c r="B5" s="8" t="s">
        <v>296</v>
      </c>
      <c r="C5" s="9">
        <f>SUBTOTAL(9,C6:C7)</f>
        <v>0</v>
      </c>
      <c r="D5" s="9">
        <f>SUBTOTAL(9,D6:D7)</f>
        <v>0</v>
      </c>
      <c r="E5" s="7">
        <f t="shared" ref="E5:E7" si="0">IF(C5=0,0,(D5/C5)*100)</f>
        <v>0</v>
      </c>
      <c r="F5" s="9">
        <f>SUBTOTAL(9,F6:F7)</f>
        <v>234</v>
      </c>
      <c r="G5" s="9">
        <f>SUBTOTAL(9,G6:G7)</f>
        <v>200.7</v>
      </c>
      <c r="H5" s="7">
        <f t="shared" ref="H5:H7" si="1">IF(G5=0,0,(G5/F5)*100)</f>
        <v>85.769230769230759</v>
      </c>
    </row>
    <row r="6" spans="1:8">
      <c r="A6" s="16" t="s">
        <v>295</v>
      </c>
      <c r="B6" s="10" t="s">
        <v>297</v>
      </c>
      <c r="C6" s="11">
        <f>SUBTOTAL(9,C7:C7)</f>
        <v>0</v>
      </c>
      <c r="D6" s="11">
        <f>SUBTOTAL(9,D7:D7)</f>
        <v>0</v>
      </c>
      <c r="E6" s="6">
        <f t="shared" si="0"/>
        <v>0</v>
      </c>
      <c r="F6" s="11">
        <f>SUBTOTAL(9,F7:F7)</f>
        <v>234</v>
      </c>
      <c r="G6" s="11">
        <f>SUBTOTAL(9,G7:G7)</f>
        <v>200.7</v>
      </c>
      <c r="H6" s="6">
        <f t="shared" si="1"/>
        <v>85.769230769230759</v>
      </c>
    </row>
    <row r="7" spans="1:8">
      <c r="A7" s="17" t="s">
        <v>298</v>
      </c>
      <c r="B7" s="12" t="s">
        <v>299</v>
      </c>
      <c r="C7" s="13">
        <v>0</v>
      </c>
      <c r="D7" s="13">
        <v>0</v>
      </c>
      <c r="E7" s="2">
        <f t="shared" si="0"/>
        <v>0</v>
      </c>
      <c r="F7" s="13">
        <v>234</v>
      </c>
      <c r="G7" s="13">
        <v>200.7</v>
      </c>
      <c r="H7" s="2">
        <f t="shared" si="1"/>
        <v>85.769230769230759</v>
      </c>
    </row>
    <row r="8" spans="1:8" ht="15.75">
      <c r="A8" s="15" t="s">
        <v>197</v>
      </c>
      <c r="B8" s="8" t="s">
        <v>5</v>
      </c>
      <c r="C8" s="9">
        <f>SUBTOTAL(9,C9:C13)</f>
        <v>270000</v>
      </c>
      <c r="D8" s="9">
        <f>SUBTOTAL(9,D9:D13)</f>
        <v>145732.56</v>
      </c>
      <c r="E8" s="7">
        <f t="shared" ref="E8:E13" si="2">IF(C8=0,0,(D8/C8)*100)</f>
        <v>53.975022222222222</v>
      </c>
      <c r="F8" s="9">
        <f>SUBTOTAL(9,F9:F13)</f>
        <v>103500</v>
      </c>
      <c r="G8" s="9">
        <f>SUBTOTAL(9,G9:G13)</f>
        <v>67419.67</v>
      </c>
      <c r="H8" s="7">
        <f t="shared" ref="H8:H13" si="3">IF(G8=0,0,(G8/F8)*100)</f>
        <v>65.13977777777778</v>
      </c>
    </row>
    <row r="9" spans="1:8">
      <c r="A9" s="16" t="s">
        <v>198</v>
      </c>
      <c r="B9" s="10" t="s">
        <v>6</v>
      </c>
      <c r="C9" s="11">
        <f>SUBTOTAL(9,C10:C13)</f>
        <v>270000</v>
      </c>
      <c r="D9" s="11">
        <f>SUBTOTAL(9,D10:D13)</f>
        <v>145732.56</v>
      </c>
      <c r="E9" s="6">
        <f t="shared" si="2"/>
        <v>53.975022222222222</v>
      </c>
      <c r="F9" s="11">
        <f>SUBTOTAL(9,F10:F13)</f>
        <v>103500</v>
      </c>
      <c r="G9" s="11">
        <f>SUBTOTAL(9,G10:G13)</f>
        <v>67419.67</v>
      </c>
      <c r="H9" s="6">
        <f t="shared" si="3"/>
        <v>65.13977777777778</v>
      </c>
    </row>
    <row r="10" spans="1:8">
      <c r="A10" s="18" t="s">
        <v>199</v>
      </c>
      <c r="B10" s="12" t="s">
        <v>8</v>
      </c>
      <c r="C10" s="13">
        <v>270000</v>
      </c>
      <c r="D10" s="13">
        <v>145732.56</v>
      </c>
      <c r="E10" s="2">
        <f t="shared" si="2"/>
        <v>53.975022222222222</v>
      </c>
      <c r="F10" s="13">
        <v>0</v>
      </c>
      <c r="G10" s="13">
        <v>0</v>
      </c>
      <c r="H10" s="2">
        <f t="shared" si="3"/>
        <v>0</v>
      </c>
    </row>
    <row r="11" spans="1:8">
      <c r="A11" s="17">
        <v>4210</v>
      </c>
      <c r="B11" s="12" t="s">
        <v>2</v>
      </c>
      <c r="C11" s="13">
        <v>0</v>
      </c>
      <c r="D11" s="13">
        <v>0</v>
      </c>
      <c r="E11" s="2">
        <f t="shared" si="2"/>
        <v>0</v>
      </c>
      <c r="F11" s="13">
        <v>879</v>
      </c>
      <c r="G11" s="13">
        <v>172.2</v>
      </c>
      <c r="H11" s="2">
        <f t="shared" si="3"/>
        <v>19.590443686006825</v>
      </c>
    </row>
    <row r="12" spans="1:8">
      <c r="A12" s="17">
        <v>4300</v>
      </c>
      <c r="B12" s="12" t="s">
        <v>9</v>
      </c>
      <c r="C12" s="13">
        <v>0</v>
      </c>
      <c r="D12" s="13">
        <v>0</v>
      </c>
      <c r="E12" s="2">
        <f t="shared" si="2"/>
        <v>0</v>
      </c>
      <c r="F12" s="13">
        <v>77129</v>
      </c>
      <c r="G12" s="13">
        <v>44575.47</v>
      </c>
      <c r="H12" s="2">
        <f t="shared" si="3"/>
        <v>57.793398073357629</v>
      </c>
    </row>
    <row r="13" spans="1:8">
      <c r="A13" s="17">
        <v>4530</v>
      </c>
      <c r="B13" s="12" t="s">
        <v>10</v>
      </c>
      <c r="C13" s="13">
        <v>0</v>
      </c>
      <c r="D13" s="13">
        <v>0</v>
      </c>
      <c r="E13" s="2">
        <f t="shared" si="2"/>
        <v>0</v>
      </c>
      <c r="F13" s="13">
        <v>25492</v>
      </c>
      <c r="G13" s="13">
        <v>22672</v>
      </c>
      <c r="H13" s="2">
        <f t="shared" si="3"/>
        <v>88.937705946963746</v>
      </c>
    </row>
    <row r="14" spans="1:8" ht="15.75">
      <c r="A14" s="15">
        <v>600</v>
      </c>
      <c r="B14" s="8" t="s">
        <v>37</v>
      </c>
      <c r="C14" s="9">
        <f>SUBTOTAL(9,C15:C36)</f>
        <v>0</v>
      </c>
      <c r="D14" s="9">
        <f>SUBTOTAL(9,D15:D36)</f>
        <v>0</v>
      </c>
      <c r="E14" s="7">
        <f t="shared" ref="E14:E43" si="4">IF(C14=0,0,(D14/C14)*100)</f>
        <v>0</v>
      </c>
      <c r="F14" s="9">
        <f>SUBTOTAL(9,F15:F36)</f>
        <v>798192</v>
      </c>
      <c r="G14" s="9">
        <f>SUBTOTAL(9,G15:G36)</f>
        <v>490335.24000000005</v>
      </c>
      <c r="H14" s="7">
        <f t="shared" ref="H14:H43" si="5">IF(G14=0,0,(G14/F14)*100)</f>
        <v>61.430738468939808</v>
      </c>
    </row>
    <row r="15" spans="1:8">
      <c r="A15" s="16">
        <v>60004</v>
      </c>
      <c r="B15" s="10" t="s">
        <v>38</v>
      </c>
      <c r="C15" s="11">
        <f>SUBTOTAL(9,C16)</f>
        <v>0</v>
      </c>
      <c r="D15" s="11">
        <f>SUBTOTAL(9,D16)</f>
        <v>0</v>
      </c>
      <c r="E15" s="6">
        <f t="shared" si="4"/>
        <v>0</v>
      </c>
      <c r="F15" s="11">
        <f>SUBTOTAL(9,F16)</f>
        <v>94500</v>
      </c>
      <c r="G15" s="11">
        <f>SUBTOTAL(9,G16)</f>
        <v>81856.87</v>
      </c>
      <c r="H15" s="6">
        <f t="shared" si="5"/>
        <v>86.621026455026453</v>
      </c>
    </row>
    <row r="16" spans="1:8">
      <c r="A16" s="17">
        <v>4300</v>
      </c>
      <c r="B16" s="12" t="s">
        <v>9</v>
      </c>
      <c r="C16" s="13">
        <v>0</v>
      </c>
      <c r="D16" s="13">
        <v>0</v>
      </c>
      <c r="E16" s="2">
        <f t="shared" si="4"/>
        <v>0</v>
      </c>
      <c r="F16" s="13">
        <v>94500</v>
      </c>
      <c r="G16" s="13">
        <v>81856.87</v>
      </c>
      <c r="H16" s="2">
        <f t="shared" si="5"/>
        <v>86.621026455026453</v>
      </c>
    </row>
    <row r="17" spans="1:8">
      <c r="A17" s="16">
        <v>60013</v>
      </c>
      <c r="B17" s="10" t="s">
        <v>39</v>
      </c>
      <c r="C17" s="11">
        <f>SUBTOTAL(9,C18)</f>
        <v>0</v>
      </c>
      <c r="D17" s="11">
        <f>SUBTOTAL(9,D18)</f>
        <v>0</v>
      </c>
      <c r="E17" s="6">
        <f t="shared" si="4"/>
        <v>0</v>
      </c>
      <c r="F17" s="11">
        <f>SUBTOTAL(9,F18)</f>
        <v>126</v>
      </c>
      <c r="G17" s="11">
        <f>SUBTOTAL(9,G18)</f>
        <v>126</v>
      </c>
      <c r="H17" s="6">
        <f t="shared" si="5"/>
        <v>100</v>
      </c>
    </row>
    <row r="18" spans="1:8">
      <c r="A18" s="17">
        <v>4430</v>
      </c>
      <c r="B18" s="12" t="s">
        <v>4</v>
      </c>
      <c r="C18" s="13">
        <v>0</v>
      </c>
      <c r="D18" s="13">
        <v>0</v>
      </c>
      <c r="E18" s="2">
        <f t="shared" si="4"/>
        <v>0</v>
      </c>
      <c r="F18" s="13">
        <v>126</v>
      </c>
      <c r="G18" s="13">
        <v>126</v>
      </c>
      <c r="H18" s="2">
        <f t="shared" si="5"/>
        <v>100</v>
      </c>
    </row>
    <row r="19" spans="1:8">
      <c r="A19" s="16">
        <v>60014</v>
      </c>
      <c r="B19" s="10" t="s">
        <v>40</v>
      </c>
      <c r="C19" s="11">
        <f>SUBTOTAL(9,C20:C23)</f>
        <v>0</v>
      </c>
      <c r="D19" s="11">
        <f>SUBTOTAL(9,D20:D23)</f>
        <v>0</v>
      </c>
      <c r="E19" s="6">
        <f t="shared" si="4"/>
        <v>0</v>
      </c>
      <c r="F19" s="11">
        <f>SUBTOTAL(9,F20:F23)</f>
        <v>435</v>
      </c>
      <c r="G19" s="11">
        <f>SUBTOTAL(9,G20:G23)</f>
        <v>435</v>
      </c>
      <c r="H19" s="6">
        <f t="shared" si="5"/>
        <v>100</v>
      </c>
    </row>
    <row r="20" spans="1:8">
      <c r="A20" s="17">
        <v>2710</v>
      </c>
      <c r="B20" s="12" t="s">
        <v>41</v>
      </c>
      <c r="C20" s="13">
        <v>0</v>
      </c>
      <c r="D20" s="13">
        <v>0</v>
      </c>
      <c r="E20" s="2">
        <f t="shared" si="4"/>
        <v>0</v>
      </c>
      <c r="F20" s="13">
        <v>0</v>
      </c>
      <c r="G20" s="13">
        <v>0</v>
      </c>
      <c r="H20" s="2">
        <f t="shared" si="5"/>
        <v>0</v>
      </c>
    </row>
    <row r="21" spans="1:8">
      <c r="A21" s="17">
        <v>4300</v>
      </c>
      <c r="B21" s="12" t="s">
        <v>9</v>
      </c>
      <c r="C21" s="13">
        <v>0</v>
      </c>
      <c r="D21" s="13">
        <v>0</v>
      </c>
      <c r="E21" s="2">
        <f t="shared" si="4"/>
        <v>0</v>
      </c>
      <c r="F21" s="13">
        <v>0</v>
      </c>
      <c r="G21" s="13">
        <v>0</v>
      </c>
      <c r="H21" s="2">
        <f t="shared" si="5"/>
        <v>0</v>
      </c>
    </row>
    <row r="22" spans="1:8">
      <c r="A22" s="17">
        <v>4430</v>
      </c>
      <c r="B22" s="12" t="s">
        <v>4</v>
      </c>
      <c r="C22" s="13">
        <v>0</v>
      </c>
      <c r="D22" s="13">
        <v>0</v>
      </c>
      <c r="E22" s="2">
        <f t="shared" si="4"/>
        <v>0</v>
      </c>
      <c r="F22" s="13">
        <v>435</v>
      </c>
      <c r="G22" s="13">
        <v>435</v>
      </c>
      <c r="H22" s="2">
        <f t="shared" si="5"/>
        <v>100</v>
      </c>
    </row>
    <row r="23" spans="1:8">
      <c r="A23" s="17">
        <v>6300</v>
      </c>
      <c r="B23" s="12" t="s">
        <v>42</v>
      </c>
      <c r="C23" s="13">
        <v>0</v>
      </c>
      <c r="D23" s="13">
        <v>0</v>
      </c>
      <c r="E23" s="2">
        <f t="shared" si="4"/>
        <v>0</v>
      </c>
      <c r="F23" s="13">
        <v>0</v>
      </c>
      <c r="G23" s="13">
        <v>0</v>
      </c>
      <c r="H23" s="2">
        <f t="shared" si="5"/>
        <v>0</v>
      </c>
    </row>
    <row r="24" spans="1:8">
      <c r="A24" s="16">
        <v>60016</v>
      </c>
      <c r="B24" s="10" t="s">
        <v>43</v>
      </c>
      <c r="C24" s="11">
        <f>SUBTOTAL(9,C25:C30)</f>
        <v>0</v>
      </c>
      <c r="D24" s="11">
        <f>SUBTOTAL(9,D25:D30)</f>
        <v>0</v>
      </c>
      <c r="E24" s="6">
        <f t="shared" si="4"/>
        <v>0</v>
      </c>
      <c r="F24" s="11">
        <f>SUBTOTAL(9,F25:F30)</f>
        <v>505081</v>
      </c>
      <c r="G24" s="11">
        <f>SUBTOTAL(9,G25:G30)</f>
        <v>364918.17000000004</v>
      </c>
      <c r="H24" s="6">
        <f t="shared" si="5"/>
        <v>72.249435239100265</v>
      </c>
    </row>
    <row r="25" spans="1:8">
      <c r="A25" s="18" t="s">
        <v>200</v>
      </c>
      <c r="B25" s="12" t="s">
        <v>44</v>
      </c>
      <c r="C25" s="13">
        <v>0</v>
      </c>
      <c r="D25" s="13">
        <v>0</v>
      </c>
      <c r="E25" s="2">
        <f t="shared" si="4"/>
        <v>0</v>
      </c>
      <c r="F25" s="13">
        <v>0</v>
      </c>
      <c r="G25" s="13">
        <v>0</v>
      </c>
      <c r="H25" s="2">
        <f t="shared" si="5"/>
        <v>0</v>
      </c>
    </row>
    <row r="26" spans="1:8">
      <c r="A26" s="17">
        <v>4170</v>
      </c>
      <c r="B26" s="12" t="s">
        <v>19</v>
      </c>
      <c r="C26" s="13">
        <v>0</v>
      </c>
      <c r="D26" s="13">
        <v>0</v>
      </c>
      <c r="E26" s="2">
        <f t="shared" si="4"/>
        <v>0</v>
      </c>
      <c r="F26" s="13">
        <v>450</v>
      </c>
      <c r="G26" s="13">
        <v>432</v>
      </c>
      <c r="H26" s="2">
        <f t="shared" si="5"/>
        <v>96</v>
      </c>
    </row>
    <row r="27" spans="1:8">
      <c r="A27" s="17">
        <v>4210</v>
      </c>
      <c r="B27" s="12" t="s">
        <v>2</v>
      </c>
      <c r="C27" s="13">
        <v>0</v>
      </c>
      <c r="D27" s="13">
        <v>0</v>
      </c>
      <c r="E27" s="2">
        <f t="shared" si="4"/>
        <v>0</v>
      </c>
      <c r="F27" s="13">
        <v>131</v>
      </c>
      <c r="G27" s="13">
        <v>33.619999999999997</v>
      </c>
      <c r="H27" s="2">
        <f t="shared" si="5"/>
        <v>25.664122137404576</v>
      </c>
    </row>
    <row r="28" spans="1:8">
      <c r="A28" s="17">
        <v>4270</v>
      </c>
      <c r="B28" s="12" t="s">
        <v>20</v>
      </c>
      <c r="C28" s="13">
        <v>0</v>
      </c>
      <c r="D28" s="13">
        <v>0</v>
      </c>
      <c r="E28" s="2">
        <f t="shared" si="4"/>
        <v>0</v>
      </c>
      <c r="F28" s="13">
        <v>210500</v>
      </c>
      <c r="G28" s="13">
        <v>179430.63</v>
      </c>
      <c r="H28" s="2">
        <f t="shared" si="5"/>
        <v>85.240204275534452</v>
      </c>
    </row>
    <row r="29" spans="1:8">
      <c r="A29" s="17">
        <v>4300</v>
      </c>
      <c r="B29" s="12" t="s">
        <v>9</v>
      </c>
      <c r="C29" s="13">
        <v>0</v>
      </c>
      <c r="D29" s="13">
        <v>0</v>
      </c>
      <c r="E29" s="2">
        <f t="shared" si="4"/>
        <v>0</v>
      </c>
      <c r="F29" s="13">
        <v>194000</v>
      </c>
      <c r="G29" s="13">
        <v>185021.92</v>
      </c>
      <c r="H29" s="2">
        <f t="shared" si="5"/>
        <v>95.372123711340222</v>
      </c>
    </row>
    <row r="30" spans="1:8">
      <c r="A30" s="17">
        <v>6050</v>
      </c>
      <c r="B30" s="12" t="s">
        <v>0</v>
      </c>
      <c r="C30" s="13">
        <v>0</v>
      </c>
      <c r="D30" s="13">
        <v>0</v>
      </c>
      <c r="E30" s="2">
        <f t="shared" si="4"/>
        <v>0</v>
      </c>
      <c r="F30" s="13">
        <v>100000</v>
      </c>
      <c r="G30" s="13">
        <v>0</v>
      </c>
      <c r="H30" s="2">
        <f t="shared" si="5"/>
        <v>0</v>
      </c>
    </row>
    <row r="31" spans="1:8">
      <c r="A31" s="16">
        <v>60017</v>
      </c>
      <c r="B31" s="10" t="s">
        <v>46</v>
      </c>
      <c r="C31" s="11">
        <f>SUBTOTAL(9,C32:C36)</f>
        <v>0</v>
      </c>
      <c r="D31" s="11">
        <f>SUBTOTAL(9,D32:D36)</f>
        <v>0</v>
      </c>
      <c r="E31" s="6">
        <f t="shared" si="4"/>
        <v>0</v>
      </c>
      <c r="F31" s="11">
        <f>SUBTOTAL(9,F32:F36)</f>
        <v>198050</v>
      </c>
      <c r="G31" s="11">
        <f>SUBTOTAL(9,G32:G36)</f>
        <v>42999.199999999997</v>
      </c>
      <c r="H31" s="6">
        <f t="shared" si="5"/>
        <v>21.711285029033071</v>
      </c>
    </row>
    <row r="32" spans="1:8">
      <c r="A32" s="17">
        <v>4170</v>
      </c>
      <c r="B32" s="12" t="s">
        <v>19</v>
      </c>
      <c r="C32" s="13">
        <v>0</v>
      </c>
      <c r="D32" s="13">
        <v>0</v>
      </c>
      <c r="E32" s="2">
        <f t="shared" si="4"/>
        <v>0</v>
      </c>
      <c r="F32" s="13">
        <v>42</v>
      </c>
      <c r="G32" s="13">
        <v>0</v>
      </c>
      <c r="H32" s="2">
        <f t="shared" si="5"/>
        <v>0</v>
      </c>
    </row>
    <row r="33" spans="1:8">
      <c r="A33" s="17">
        <v>4210</v>
      </c>
      <c r="B33" s="12" t="s">
        <v>2</v>
      </c>
      <c r="C33" s="13">
        <v>0</v>
      </c>
      <c r="D33" s="13">
        <v>0</v>
      </c>
      <c r="E33" s="2">
        <f t="shared" si="4"/>
        <v>0</v>
      </c>
      <c r="F33" s="13">
        <v>1500</v>
      </c>
      <c r="G33" s="13">
        <v>1411.52</v>
      </c>
      <c r="H33" s="2">
        <f t="shared" si="5"/>
        <v>94.101333333333343</v>
      </c>
    </row>
    <row r="34" spans="1:8">
      <c r="A34" s="17">
        <v>4270</v>
      </c>
      <c r="B34" s="12" t="s">
        <v>20</v>
      </c>
      <c r="C34" s="13">
        <v>0</v>
      </c>
      <c r="D34" s="13">
        <v>0</v>
      </c>
      <c r="E34" s="2">
        <f t="shared" si="4"/>
        <v>0</v>
      </c>
      <c r="F34" s="13">
        <v>2108</v>
      </c>
      <c r="G34" s="13">
        <v>2107.13</v>
      </c>
      <c r="H34" s="2">
        <f t="shared" si="5"/>
        <v>99.958728652751432</v>
      </c>
    </row>
    <row r="35" spans="1:8">
      <c r="A35" s="17">
        <v>4300</v>
      </c>
      <c r="B35" s="12" t="s">
        <v>9</v>
      </c>
      <c r="C35" s="13">
        <v>0</v>
      </c>
      <c r="D35" s="13">
        <v>0</v>
      </c>
      <c r="E35" s="2">
        <f t="shared" si="4"/>
        <v>0</v>
      </c>
      <c r="F35" s="13">
        <v>5100</v>
      </c>
      <c r="G35" s="13">
        <v>2683.35</v>
      </c>
      <c r="H35" s="2">
        <f t="shared" si="5"/>
        <v>52.614705882352943</v>
      </c>
    </row>
    <row r="36" spans="1:8">
      <c r="A36" s="17">
        <v>6050</v>
      </c>
      <c r="B36" s="12" t="s">
        <v>0</v>
      </c>
      <c r="C36" s="13">
        <v>0</v>
      </c>
      <c r="D36" s="13">
        <v>0</v>
      </c>
      <c r="E36" s="2">
        <f t="shared" si="4"/>
        <v>0</v>
      </c>
      <c r="F36" s="13">
        <v>189300</v>
      </c>
      <c r="G36" s="13">
        <v>36797.199999999997</v>
      </c>
      <c r="H36" s="2">
        <f t="shared" si="5"/>
        <v>19.438563127311145</v>
      </c>
    </row>
    <row r="37" spans="1:8" ht="15.75">
      <c r="A37" s="15">
        <v>630</v>
      </c>
      <c r="B37" s="8" t="s">
        <v>47</v>
      </c>
      <c r="C37" s="9">
        <f>SUBTOTAL(9,C38:C39)</f>
        <v>0</v>
      </c>
      <c r="D37" s="9">
        <f>SUBTOTAL(9,D38:D39)</f>
        <v>0</v>
      </c>
      <c r="E37" s="7">
        <f t="shared" si="4"/>
        <v>0</v>
      </c>
      <c r="F37" s="9">
        <f>SUBTOTAL(9,F38:F39)</f>
        <v>4000</v>
      </c>
      <c r="G37" s="9">
        <f>SUBTOTAL(9,G38:G39)</f>
        <v>2400</v>
      </c>
      <c r="H37" s="7">
        <f t="shared" si="5"/>
        <v>60</v>
      </c>
    </row>
    <row r="38" spans="1:8">
      <c r="A38" s="16">
        <v>63095</v>
      </c>
      <c r="B38" s="10" t="s">
        <v>1</v>
      </c>
      <c r="C38" s="11">
        <f>SUBTOTAL(9,C39)</f>
        <v>0</v>
      </c>
      <c r="D38" s="11">
        <f>SUBTOTAL(9,D39)</f>
        <v>0</v>
      </c>
      <c r="E38" s="6">
        <f t="shared" si="4"/>
        <v>0</v>
      </c>
      <c r="F38" s="11">
        <f>SUBTOTAL(9,F39)</f>
        <v>4000</v>
      </c>
      <c r="G38" s="11">
        <f>SUBTOTAL(9,G39)</f>
        <v>2400</v>
      </c>
      <c r="H38" s="6">
        <f t="shared" si="5"/>
        <v>60</v>
      </c>
    </row>
    <row r="39" spans="1:8">
      <c r="A39" s="17">
        <v>2820</v>
      </c>
      <c r="B39" s="12" t="s">
        <v>48</v>
      </c>
      <c r="C39" s="13">
        <v>0</v>
      </c>
      <c r="D39" s="13">
        <v>0</v>
      </c>
      <c r="E39" s="2">
        <f t="shared" si="4"/>
        <v>0</v>
      </c>
      <c r="F39" s="13">
        <v>4000</v>
      </c>
      <c r="G39" s="13">
        <v>2400</v>
      </c>
      <c r="H39" s="2">
        <f t="shared" si="5"/>
        <v>60</v>
      </c>
    </row>
    <row r="40" spans="1:8" ht="15.75">
      <c r="A40" s="15">
        <v>700</v>
      </c>
      <c r="B40" s="8" t="s">
        <v>49</v>
      </c>
      <c r="C40" s="9">
        <f>SUBTOTAL(9,C41:C64)</f>
        <v>4666120</v>
      </c>
      <c r="D40" s="9">
        <f>SUBTOTAL(9,D41:D64)</f>
        <v>1410657.0000000002</v>
      </c>
      <c r="E40" s="7">
        <f t="shared" si="4"/>
        <v>30.231905737529257</v>
      </c>
      <c r="F40" s="9">
        <f>SUBTOTAL(9,F41:F64)</f>
        <v>1817083</v>
      </c>
      <c r="G40" s="9">
        <f>SUBTOTAL(9,G41:G64)</f>
        <v>1314068.8900000001</v>
      </c>
      <c r="H40" s="7">
        <f t="shared" si="5"/>
        <v>72.317494027515536</v>
      </c>
    </row>
    <row r="41" spans="1:8">
      <c r="A41" s="16">
        <v>70005</v>
      </c>
      <c r="B41" s="10" t="s">
        <v>50</v>
      </c>
      <c r="C41" s="11">
        <f>SUBTOTAL(9,C42:C60)</f>
        <v>4225120</v>
      </c>
      <c r="D41" s="11">
        <f>SUBTOTAL(9,D42:D60)</f>
        <v>1184229.4500000002</v>
      </c>
      <c r="E41" s="6">
        <f t="shared" si="4"/>
        <v>28.028303338130044</v>
      </c>
      <c r="F41" s="11">
        <f>SUBTOTAL(9,F42:F60)</f>
        <v>1817083</v>
      </c>
      <c r="G41" s="11">
        <f>SUBTOTAL(9,G42:G60)</f>
        <v>1314068.8900000001</v>
      </c>
      <c r="H41" s="6">
        <f t="shared" si="5"/>
        <v>72.317494027515536</v>
      </c>
    </row>
    <row r="42" spans="1:8">
      <c r="A42" s="18" t="s">
        <v>201</v>
      </c>
      <c r="B42" s="12" t="s">
        <v>51</v>
      </c>
      <c r="C42" s="13">
        <v>130000</v>
      </c>
      <c r="D42" s="13">
        <v>95560.15</v>
      </c>
      <c r="E42" s="2">
        <f t="shared" si="4"/>
        <v>73.507807692307694</v>
      </c>
      <c r="F42" s="13">
        <v>0</v>
      </c>
      <c r="G42" s="13">
        <v>0</v>
      </c>
      <c r="H42" s="2">
        <f t="shared" si="5"/>
        <v>0</v>
      </c>
    </row>
    <row r="43" spans="1:8">
      <c r="A43" s="18" t="s">
        <v>202</v>
      </c>
      <c r="B43" s="12" t="s">
        <v>53</v>
      </c>
      <c r="C43" s="13">
        <v>1010000</v>
      </c>
      <c r="D43" s="13">
        <v>742646.51</v>
      </c>
      <c r="E43" s="2">
        <f t="shared" si="4"/>
        <v>73.529357425742575</v>
      </c>
      <c r="F43" s="13">
        <v>0</v>
      </c>
      <c r="G43" s="13">
        <v>0</v>
      </c>
      <c r="H43" s="2">
        <f t="shared" si="5"/>
        <v>0</v>
      </c>
    </row>
    <row r="44" spans="1:8">
      <c r="A44" s="18" t="s">
        <v>203</v>
      </c>
      <c r="B44" s="12" t="s">
        <v>54</v>
      </c>
      <c r="C44" s="13">
        <v>2938120</v>
      </c>
      <c r="D44" s="13">
        <v>257253.19</v>
      </c>
      <c r="E44" s="2">
        <f t="shared" ref="E44:E78" si="6">IF(C44=0,0,(D44/C44)*100)</f>
        <v>8.7557073911208523</v>
      </c>
      <c r="F44" s="13">
        <v>0</v>
      </c>
      <c r="G44" s="13">
        <v>0</v>
      </c>
      <c r="H44" s="2">
        <f t="shared" ref="H44:H78" si="7">IF(G44=0,0,(G44/F44)*100)</f>
        <v>0</v>
      </c>
    </row>
    <row r="45" spans="1:8">
      <c r="A45" s="18" t="s">
        <v>199</v>
      </c>
      <c r="B45" s="12" t="s">
        <v>8</v>
      </c>
      <c r="C45" s="13">
        <v>17000</v>
      </c>
      <c r="D45" s="13">
        <v>16770</v>
      </c>
      <c r="E45" s="2">
        <f t="shared" si="6"/>
        <v>98.647058823529406</v>
      </c>
      <c r="F45" s="13">
        <v>0</v>
      </c>
      <c r="G45" s="13">
        <v>0</v>
      </c>
      <c r="H45" s="2">
        <f t="shared" si="7"/>
        <v>0</v>
      </c>
    </row>
    <row r="46" spans="1:8">
      <c r="A46" s="18" t="s">
        <v>204</v>
      </c>
      <c r="B46" s="12" t="s">
        <v>12</v>
      </c>
      <c r="C46" s="13">
        <v>50000</v>
      </c>
      <c r="D46" s="13">
        <v>16955.53</v>
      </c>
      <c r="E46" s="2">
        <f t="shared" si="6"/>
        <v>33.911059999999999</v>
      </c>
      <c r="F46" s="13">
        <v>0</v>
      </c>
      <c r="G46" s="13">
        <v>0</v>
      </c>
      <c r="H46" s="2">
        <f t="shared" si="7"/>
        <v>0</v>
      </c>
    </row>
    <row r="47" spans="1:8">
      <c r="A47" s="18" t="s">
        <v>200</v>
      </c>
      <c r="B47" s="12" t="s">
        <v>44</v>
      </c>
      <c r="C47" s="13">
        <v>80000</v>
      </c>
      <c r="D47" s="13">
        <v>55044.07</v>
      </c>
      <c r="E47" s="2">
        <f t="shared" si="6"/>
        <v>68.805087499999999</v>
      </c>
      <c r="F47" s="13">
        <v>0</v>
      </c>
      <c r="G47" s="13">
        <v>0</v>
      </c>
      <c r="H47" s="2">
        <f t="shared" si="7"/>
        <v>0</v>
      </c>
    </row>
    <row r="48" spans="1:8">
      <c r="A48" s="17">
        <v>4040</v>
      </c>
      <c r="B48" s="12" t="s">
        <v>15</v>
      </c>
      <c r="C48" s="13">
        <v>0</v>
      </c>
      <c r="D48" s="13">
        <v>0</v>
      </c>
      <c r="E48" s="2">
        <f t="shared" si="6"/>
        <v>0</v>
      </c>
      <c r="F48" s="13">
        <v>1178</v>
      </c>
      <c r="G48" s="13">
        <v>1177.93</v>
      </c>
      <c r="H48" s="2">
        <f t="shared" si="7"/>
        <v>99.994057724957557</v>
      </c>
    </row>
    <row r="49" spans="1:8">
      <c r="A49" s="17">
        <v>4110</v>
      </c>
      <c r="B49" s="12" t="s">
        <v>35</v>
      </c>
      <c r="C49" s="13">
        <v>0</v>
      </c>
      <c r="D49" s="13">
        <v>0</v>
      </c>
      <c r="E49" s="2">
        <f t="shared" si="6"/>
        <v>0</v>
      </c>
      <c r="F49" s="13">
        <v>179</v>
      </c>
      <c r="G49" s="13">
        <v>178.93</v>
      </c>
      <c r="H49" s="2">
        <f t="shared" si="7"/>
        <v>99.960893854748605</v>
      </c>
    </row>
    <row r="50" spans="1:8">
      <c r="A50" s="17">
        <v>4120</v>
      </c>
      <c r="B50" s="12" t="s">
        <v>36</v>
      </c>
      <c r="C50" s="13">
        <v>0</v>
      </c>
      <c r="D50" s="13">
        <v>0</v>
      </c>
      <c r="E50" s="2">
        <f t="shared" si="6"/>
        <v>0</v>
      </c>
      <c r="F50" s="13">
        <v>29</v>
      </c>
      <c r="G50" s="13">
        <v>28.86</v>
      </c>
      <c r="H50" s="2">
        <f t="shared" si="7"/>
        <v>99.517241379310335</v>
      </c>
    </row>
    <row r="51" spans="1:8">
      <c r="A51" s="17">
        <v>4170</v>
      </c>
      <c r="B51" s="12" t="s">
        <v>19</v>
      </c>
      <c r="C51" s="13">
        <v>0</v>
      </c>
      <c r="D51" s="13">
        <v>0</v>
      </c>
      <c r="E51" s="2">
        <f t="shared" si="6"/>
        <v>0</v>
      </c>
      <c r="F51" s="13">
        <v>4600</v>
      </c>
      <c r="G51" s="13">
        <v>4000</v>
      </c>
      <c r="H51" s="2">
        <f t="shared" si="7"/>
        <v>86.956521739130437</v>
      </c>
    </row>
    <row r="52" spans="1:8">
      <c r="A52" s="17">
        <v>4210</v>
      </c>
      <c r="B52" s="12" t="s">
        <v>57</v>
      </c>
      <c r="C52" s="13">
        <v>0</v>
      </c>
      <c r="D52" s="13">
        <v>0</v>
      </c>
      <c r="E52" s="2">
        <f t="shared" si="6"/>
        <v>0</v>
      </c>
      <c r="F52" s="13">
        <v>9200</v>
      </c>
      <c r="G52" s="13">
        <v>28</v>
      </c>
      <c r="H52" s="2">
        <f t="shared" si="7"/>
        <v>0.30434782608695654</v>
      </c>
    </row>
    <row r="53" spans="1:8">
      <c r="A53" s="17">
        <v>4300</v>
      </c>
      <c r="B53" s="12" t="s">
        <v>9</v>
      </c>
      <c r="C53" s="13">
        <v>0</v>
      </c>
      <c r="D53" s="13">
        <v>0</v>
      </c>
      <c r="E53" s="2">
        <f t="shared" si="6"/>
        <v>0</v>
      </c>
      <c r="F53" s="13">
        <v>313197</v>
      </c>
      <c r="G53" s="13">
        <v>217873.86</v>
      </c>
      <c r="H53" s="2">
        <f t="shared" si="7"/>
        <v>69.564478586959638</v>
      </c>
    </row>
    <row r="54" spans="1:8">
      <c r="A54" s="17">
        <v>4430</v>
      </c>
      <c r="B54" s="12" t="s">
        <v>4</v>
      </c>
      <c r="C54" s="13">
        <v>0</v>
      </c>
      <c r="D54" s="13">
        <v>0</v>
      </c>
      <c r="E54" s="2">
        <f t="shared" si="6"/>
        <v>0</v>
      </c>
      <c r="F54" s="13">
        <v>720000</v>
      </c>
      <c r="G54" s="13">
        <v>681988.18</v>
      </c>
      <c r="H54" s="2">
        <f t="shared" si="7"/>
        <v>94.720580555555571</v>
      </c>
    </row>
    <row r="55" spans="1:8">
      <c r="A55" s="17">
        <v>4480</v>
      </c>
      <c r="B55" s="12" t="s">
        <v>27</v>
      </c>
      <c r="C55" s="13">
        <v>0</v>
      </c>
      <c r="D55" s="13">
        <v>0</v>
      </c>
      <c r="E55" s="2">
        <f t="shared" si="6"/>
        <v>0</v>
      </c>
      <c r="F55" s="13">
        <v>169745</v>
      </c>
      <c r="G55" s="13">
        <v>125901</v>
      </c>
      <c r="H55" s="2">
        <f t="shared" si="7"/>
        <v>74.170667766355407</v>
      </c>
    </row>
    <row r="56" spans="1:8">
      <c r="A56" s="17">
        <v>4500</v>
      </c>
      <c r="B56" s="12" t="s">
        <v>58</v>
      </c>
      <c r="C56" s="13">
        <v>0</v>
      </c>
      <c r="D56" s="13">
        <v>0</v>
      </c>
      <c r="E56" s="2">
        <f t="shared" si="6"/>
        <v>0</v>
      </c>
      <c r="F56" s="13">
        <v>255</v>
      </c>
      <c r="G56" s="13">
        <v>255</v>
      </c>
      <c r="H56" s="2">
        <f t="shared" si="7"/>
        <v>100</v>
      </c>
    </row>
    <row r="57" spans="1:8">
      <c r="A57" s="17">
        <v>4520</v>
      </c>
      <c r="B57" s="12" t="s">
        <v>28</v>
      </c>
      <c r="C57" s="13">
        <v>0</v>
      </c>
      <c r="D57" s="13">
        <v>0</v>
      </c>
      <c r="E57" s="2">
        <f t="shared" si="6"/>
        <v>0</v>
      </c>
      <c r="F57" s="13">
        <v>235000</v>
      </c>
      <c r="G57" s="13">
        <v>1739.92</v>
      </c>
      <c r="H57" s="2">
        <f t="shared" si="7"/>
        <v>0.74039148936170218</v>
      </c>
    </row>
    <row r="58" spans="1:8">
      <c r="A58" s="17">
        <v>4530</v>
      </c>
      <c r="B58" s="12" t="s">
        <v>10</v>
      </c>
      <c r="C58" s="13">
        <v>0</v>
      </c>
      <c r="D58" s="13">
        <v>0</v>
      </c>
      <c r="E58" s="2">
        <f t="shared" si="6"/>
        <v>0</v>
      </c>
      <c r="F58" s="13">
        <v>200000</v>
      </c>
      <c r="G58" s="13">
        <v>156705</v>
      </c>
      <c r="H58" s="2">
        <f t="shared" si="7"/>
        <v>78.352500000000006</v>
      </c>
    </row>
    <row r="59" spans="1:8">
      <c r="A59" s="17">
        <v>4590</v>
      </c>
      <c r="B59" s="12" t="s">
        <v>59</v>
      </c>
      <c r="C59" s="13">
        <v>0</v>
      </c>
      <c r="D59" s="13">
        <v>0</v>
      </c>
      <c r="E59" s="2">
        <f t="shared" si="6"/>
        <v>0</v>
      </c>
      <c r="F59" s="13">
        <v>124000</v>
      </c>
      <c r="G59" s="13">
        <v>93978.2</v>
      </c>
      <c r="H59" s="2">
        <f t="shared" si="7"/>
        <v>75.788870967741929</v>
      </c>
    </row>
    <row r="60" spans="1:8">
      <c r="A60" s="17">
        <v>6060</v>
      </c>
      <c r="B60" s="12" t="s">
        <v>62</v>
      </c>
      <c r="C60" s="13">
        <v>0</v>
      </c>
      <c r="D60" s="13">
        <v>0</v>
      </c>
      <c r="E60" s="2">
        <f t="shared" si="6"/>
        <v>0</v>
      </c>
      <c r="F60" s="13">
        <v>39700</v>
      </c>
      <c r="G60" s="13">
        <v>30214.01</v>
      </c>
      <c r="H60" s="2">
        <f t="shared" si="7"/>
        <v>76.105818639798485</v>
      </c>
    </row>
    <row r="61" spans="1:8">
      <c r="A61" s="16">
        <v>70095</v>
      </c>
      <c r="B61" s="10" t="s">
        <v>1</v>
      </c>
      <c r="C61" s="11">
        <f>SUBTOTAL(9,C62:C64)</f>
        <v>441000</v>
      </c>
      <c r="D61" s="11">
        <f>SUBTOTAL(9,D62:D64)</f>
        <v>226427.55000000002</v>
      </c>
      <c r="E61" s="6">
        <f t="shared" si="6"/>
        <v>51.344115646258501</v>
      </c>
      <c r="F61" s="11">
        <f>SUBTOTAL(9,F62:F64)</f>
        <v>0</v>
      </c>
      <c r="G61" s="11">
        <f>SUBTOTAL(9,G62:G64)</f>
        <v>0</v>
      </c>
      <c r="H61" s="6">
        <f t="shared" si="7"/>
        <v>0</v>
      </c>
    </row>
    <row r="62" spans="1:8">
      <c r="A62" s="18" t="s">
        <v>213</v>
      </c>
      <c r="B62" s="12" t="s">
        <v>33</v>
      </c>
      <c r="C62" s="13">
        <v>40000</v>
      </c>
      <c r="D62" s="13">
        <v>6271.57</v>
      </c>
      <c r="E62" s="2">
        <f t="shared" si="6"/>
        <v>15.678925</v>
      </c>
      <c r="F62" s="13">
        <v>0</v>
      </c>
      <c r="G62" s="13">
        <v>0</v>
      </c>
      <c r="H62" s="2">
        <f t="shared" si="7"/>
        <v>0</v>
      </c>
    </row>
    <row r="63" spans="1:8">
      <c r="A63" s="18" t="s">
        <v>202</v>
      </c>
      <c r="B63" s="12" t="s">
        <v>53</v>
      </c>
      <c r="C63" s="13">
        <v>400000</v>
      </c>
      <c r="D63" s="13">
        <v>220155.98</v>
      </c>
      <c r="E63" s="2">
        <f t="shared" ref="E63" si="8">IF(C63=0,0,(D63/C63)*100)</f>
        <v>55.038995</v>
      </c>
      <c r="F63" s="13">
        <v>0</v>
      </c>
      <c r="G63" s="13">
        <v>0</v>
      </c>
      <c r="H63" s="2">
        <f t="shared" ref="H63" si="9">IF(G63=0,0,(G63/F63)*100)</f>
        <v>0</v>
      </c>
    </row>
    <row r="64" spans="1:8">
      <c r="A64" s="18" t="s">
        <v>204</v>
      </c>
      <c r="B64" s="12" t="s">
        <v>12</v>
      </c>
      <c r="C64" s="13">
        <v>1000</v>
      </c>
      <c r="D64" s="13">
        <v>0</v>
      </c>
      <c r="E64" s="2">
        <f t="shared" si="6"/>
        <v>0</v>
      </c>
      <c r="F64" s="13">
        <v>0</v>
      </c>
      <c r="G64" s="13">
        <v>0</v>
      </c>
      <c r="H64" s="2">
        <f t="shared" si="7"/>
        <v>0</v>
      </c>
    </row>
    <row r="65" spans="1:8" ht="15.75">
      <c r="A65" s="15">
        <v>710</v>
      </c>
      <c r="B65" s="8" t="s">
        <v>65</v>
      </c>
      <c r="C65" s="9">
        <f>SUBTOTAL(9,C66:C70)</f>
        <v>0</v>
      </c>
      <c r="D65" s="9">
        <f>SUBTOTAL(9,D66:D70)</f>
        <v>0</v>
      </c>
      <c r="E65" s="7">
        <f t="shared" si="6"/>
        <v>0</v>
      </c>
      <c r="F65" s="9">
        <f>SUBTOTAL(9,F66:F70)</f>
        <v>64412</v>
      </c>
      <c r="G65" s="9">
        <f>SUBTOTAL(9,G66:G70)</f>
        <v>22969.96</v>
      </c>
      <c r="H65" s="7">
        <f t="shared" si="7"/>
        <v>35.660994845680925</v>
      </c>
    </row>
    <row r="66" spans="1:8">
      <c r="A66" s="16">
        <v>71004</v>
      </c>
      <c r="B66" s="10" t="s">
        <v>66</v>
      </c>
      <c r="C66" s="11">
        <f>SUBTOTAL(9,C67:C70)</f>
        <v>0</v>
      </c>
      <c r="D66" s="11">
        <f>SUBTOTAL(9,D67:D70)</f>
        <v>0</v>
      </c>
      <c r="E66" s="6">
        <f t="shared" si="6"/>
        <v>0</v>
      </c>
      <c r="F66" s="11">
        <f>SUBTOTAL(9,F67:F70)</f>
        <v>64412</v>
      </c>
      <c r="G66" s="11">
        <f>SUBTOTAL(9,G67:G70)</f>
        <v>22969.96</v>
      </c>
      <c r="H66" s="6">
        <f t="shared" si="7"/>
        <v>35.660994845680925</v>
      </c>
    </row>
    <row r="67" spans="1:8">
      <c r="A67" s="17">
        <v>4110</v>
      </c>
      <c r="B67" s="12" t="s">
        <v>35</v>
      </c>
      <c r="C67" s="13">
        <v>0</v>
      </c>
      <c r="D67" s="13">
        <v>0</v>
      </c>
      <c r="E67" s="2">
        <f t="shared" si="6"/>
        <v>0</v>
      </c>
      <c r="F67" s="13">
        <v>1216</v>
      </c>
      <c r="G67" s="13">
        <v>64.760000000000005</v>
      </c>
      <c r="H67" s="2">
        <f t="shared" si="7"/>
        <v>5.3256578947368425</v>
      </c>
    </row>
    <row r="68" spans="1:8">
      <c r="A68" s="17">
        <v>4120</v>
      </c>
      <c r="B68" s="12" t="s">
        <v>36</v>
      </c>
      <c r="C68" s="13">
        <v>0</v>
      </c>
      <c r="D68" s="13">
        <v>0</v>
      </c>
      <c r="E68" s="2">
        <f t="shared" si="6"/>
        <v>0</v>
      </c>
      <c r="F68" s="13">
        <v>196</v>
      </c>
      <c r="G68" s="13">
        <v>4.9000000000000004</v>
      </c>
      <c r="H68" s="2">
        <f t="shared" si="7"/>
        <v>2.5</v>
      </c>
    </row>
    <row r="69" spans="1:8">
      <c r="A69" s="17">
        <v>4170</v>
      </c>
      <c r="B69" s="12" t="s">
        <v>19</v>
      </c>
      <c r="C69" s="13">
        <v>0</v>
      </c>
      <c r="D69" s="13">
        <v>0</v>
      </c>
      <c r="E69" s="2">
        <f t="shared" si="6"/>
        <v>0</v>
      </c>
      <c r="F69" s="13">
        <v>8000</v>
      </c>
      <c r="G69" s="13">
        <v>1642.96</v>
      </c>
      <c r="H69" s="2">
        <f t="shared" si="7"/>
        <v>20.536999999999999</v>
      </c>
    </row>
    <row r="70" spans="1:8">
      <c r="A70" s="17">
        <v>4300</v>
      </c>
      <c r="B70" s="12" t="s">
        <v>9</v>
      </c>
      <c r="C70" s="13">
        <v>0</v>
      </c>
      <c r="D70" s="13">
        <v>0</v>
      </c>
      <c r="E70" s="2">
        <f t="shared" si="6"/>
        <v>0</v>
      </c>
      <c r="F70" s="13">
        <v>55000</v>
      </c>
      <c r="G70" s="13">
        <v>21257.34</v>
      </c>
      <c r="H70" s="2">
        <f t="shared" si="7"/>
        <v>38.649709090909091</v>
      </c>
    </row>
    <row r="71" spans="1:8" ht="15.75">
      <c r="A71" s="15">
        <v>750</v>
      </c>
      <c r="B71" s="8" t="s">
        <v>67</v>
      </c>
      <c r="C71" s="9">
        <f>SUBTOTAL(9,C72:C147)</f>
        <v>620812</v>
      </c>
      <c r="D71" s="9">
        <f>SUBTOTAL(9,D72:D147)</f>
        <v>94570.92</v>
      </c>
      <c r="E71" s="7">
        <f t="shared" si="6"/>
        <v>15.233423323002777</v>
      </c>
      <c r="F71" s="9">
        <f>SUBTOTAL(9,F72:F147)</f>
        <v>4594433</v>
      </c>
      <c r="G71" s="9">
        <f>SUBTOTAL(9,G72:G147)</f>
        <v>3120823.0999999996</v>
      </c>
      <c r="H71" s="7">
        <f t="shared" si="7"/>
        <v>67.926185886267135</v>
      </c>
    </row>
    <row r="72" spans="1:8">
      <c r="A72" s="16">
        <v>75011</v>
      </c>
      <c r="B72" s="10" t="s">
        <v>68</v>
      </c>
      <c r="C72" s="11">
        <f>SUBTOTAL(9,C73:C85)</f>
        <v>112548</v>
      </c>
      <c r="D72" s="11">
        <f>SUBTOTAL(9,D73:D85)</f>
        <v>86591.15</v>
      </c>
      <c r="E72" s="6">
        <f t="shared" si="6"/>
        <v>76.937084621672525</v>
      </c>
      <c r="F72" s="11">
        <f>SUBTOTAL(9,F73:F85)</f>
        <v>112498</v>
      </c>
      <c r="G72" s="11">
        <f>SUBTOTAL(9,G73:G85)</f>
        <v>85038.48</v>
      </c>
      <c r="H72" s="6">
        <f t="shared" si="7"/>
        <v>75.591103841846078</v>
      </c>
    </row>
    <row r="73" spans="1:8">
      <c r="A73" s="18" t="s">
        <v>213</v>
      </c>
      <c r="B73" s="12" t="s">
        <v>33</v>
      </c>
      <c r="C73" s="13">
        <v>0</v>
      </c>
      <c r="D73" s="13">
        <v>0</v>
      </c>
      <c r="E73" s="2">
        <f t="shared" si="6"/>
        <v>0</v>
      </c>
      <c r="F73" s="13">
        <v>0</v>
      </c>
      <c r="G73" s="13">
        <v>0</v>
      </c>
      <c r="H73" s="2">
        <f t="shared" si="7"/>
        <v>0</v>
      </c>
    </row>
    <row r="74" spans="1:8">
      <c r="A74" s="18">
        <v>2010</v>
      </c>
      <c r="B74" s="12" t="s">
        <v>69</v>
      </c>
      <c r="C74" s="13">
        <v>112498</v>
      </c>
      <c r="D74" s="13">
        <v>86540</v>
      </c>
      <c r="E74" s="2">
        <f t="shared" si="6"/>
        <v>76.925812014435806</v>
      </c>
      <c r="F74" s="13">
        <v>0</v>
      </c>
      <c r="G74" s="13">
        <v>0</v>
      </c>
      <c r="H74" s="2">
        <f t="shared" si="7"/>
        <v>0</v>
      </c>
    </row>
    <row r="75" spans="1:8">
      <c r="A75" s="18">
        <v>2360</v>
      </c>
      <c r="B75" s="12" t="s">
        <v>70</v>
      </c>
      <c r="C75" s="13">
        <v>50</v>
      </c>
      <c r="D75" s="13">
        <v>51.15</v>
      </c>
      <c r="E75" s="2">
        <f t="shared" si="6"/>
        <v>102.3</v>
      </c>
      <c r="F75" s="13">
        <v>0</v>
      </c>
      <c r="G75" s="13">
        <v>0</v>
      </c>
      <c r="H75" s="2">
        <f t="shared" si="7"/>
        <v>0</v>
      </c>
    </row>
    <row r="76" spans="1:8">
      <c r="A76" s="17">
        <v>4010</v>
      </c>
      <c r="B76" s="12" t="s">
        <v>14</v>
      </c>
      <c r="C76" s="13">
        <v>0</v>
      </c>
      <c r="D76" s="13">
        <v>0</v>
      </c>
      <c r="E76" s="2">
        <f t="shared" si="6"/>
        <v>0</v>
      </c>
      <c r="F76" s="13">
        <v>79200</v>
      </c>
      <c r="G76" s="13">
        <v>59400</v>
      </c>
      <c r="H76" s="2">
        <f t="shared" si="7"/>
        <v>75</v>
      </c>
    </row>
    <row r="77" spans="1:8">
      <c r="A77" s="17">
        <v>4040</v>
      </c>
      <c r="B77" s="12" t="s">
        <v>15</v>
      </c>
      <c r="C77" s="13">
        <v>0</v>
      </c>
      <c r="D77" s="13">
        <v>0</v>
      </c>
      <c r="E77" s="2">
        <f t="shared" si="6"/>
        <v>0</v>
      </c>
      <c r="F77" s="13">
        <v>6500</v>
      </c>
      <c r="G77" s="13">
        <v>6500</v>
      </c>
      <c r="H77" s="2">
        <f t="shared" si="7"/>
        <v>100</v>
      </c>
    </row>
    <row r="78" spans="1:8">
      <c r="A78" s="17">
        <v>4110</v>
      </c>
      <c r="B78" s="12" t="s">
        <v>16</v>
      </c>
      <c r="C78" s="13">
        <v>0</v>
      </c>
      <c r="D78" s="13">
        <v>0</v>
      </c>
      <c r="E78" s="2">
        <f t="shared" si="6"/>
        <v>0</v>
      </c>
      <c r="F78" s="13">
        <v>15600</v>
      </c>
      <c r="G78" s="13">
        <v>11700</v>
      </c>
      <c r="H78" s="2">
        <f t="shared" si="7"/>
        <v>75</v>
      </c>
    </row>
    <row r="79" spans="1:8">
      <c r="A79" s="17">
        <v>4120</v>
      </c>
      <c r="B79" s="12" t="s">
        <v>71</v>
      </c>
      <c r="C79" s="13">
        <v>0</v>
      </c>
      <c r="D79" s="13">
        <v>0</v>
      </c>
      <c r="E79" s="2">
        <f t="shared" ref="E79:E127" si="10">IF(C79=0,0,(D79/C79)*100)</f>
        <v>0</v>
      </c>
      <c r="F79" s="13">
        <v>2160</v>
      </c>
      <c r="G79" s="13">
        <v>1620</v>
      </c>
      <c r="H79" s="2">
        <f t="shared" ref="H79:H127" si="11">IF(G79=0,0,(G79/F79)*100)</f>
        <v>75</v>
      </c>
    </row>
    <row r="80" spans="1:8">
      <c r="A80" s="17">
        <v>4210</v>
      </c>
      <c r="B80" s="12" t="s">
        <v>2</v>
      </c>
      <c r="C80" s="13">
        <v>0</v>
      </c>
      <c r="D80" s="13">
        <v>0</v>
      </c>
      <c r="E80" s="2">
        <f t="shared" si="10"/>
        <v>0</v>
      </c>
      <c r="F80" s="13">
        <v>2038</v>
      </c>
      <c r="G80" s="13">
        <v>568.48</v>
      </c>
      <c r="H80" s="2">
        <f t="shared" si="11"/>
        <v>27.894013738959767</v>
      </c>
    </row>
    <row r="81" spans="1:8">
      <c r="A81" s="17">
        <v>4300</v>
      </c>
      <c r="B81" s="12" t="s">
        <v>9</v>
      </c>
      <c r="C81" s="13">
        <v>0</v>
      </c>
      <c r="D81" s="13">
        <v>0</v>
      </c>
      <c r="E81" s="2">
        <f t="shared" si="10"/>
        <v>0</v>
      </c>
      <c r="F81" s="13">
        <v>0</v>
      </c>
      <c r="G81" s="13">
        <v>0</v>
      </c>
      <c r="H81" s="2">
        <f t="shared" si="11"/>
        <v>0</v>
      </c>
    </row>
    <row r="82" spans="1:8">
      <c r="A82" s="17">
        <v>4370</v>
      </c>
      <c r="B82" s="12" t="s">
        <v>24</v>
      </c>
      <c r="C82" s="13">
        <v>0</v>
      </c>
      <c r="D82" s="13">
        <v>0</v>
      </c>
      <c r="E82" s="2">
        <f t="shared" si="10"/>
        <v>0</v>
      </c>
      <c r="F82" s="13">
        <v>0</v>
      </c>
      <c r="G82" s="13">
        <v>0</v>
      </c>
      <c r="H82" s="2">
        <f t="shared" si="11"/>
        <v>0</v>
      </c>
    </row>
    <row r="83" spans="1:8">
      <c r="A83" s="17">
        <v>4410</v>
      </c>
      <c r="B83" s="12" t="s">
        <v>25</v>
      </c>
      <c r="C83" s="13">
        <v>0</v>
      </c>
      <c r="D83" s="13">
        <v>0</v>
      </c>
      <c r="E83" s="2">
        <f t="shared" si="10"/>
        <v>0</v>
      </c>
      <c r="F83" s="13">
        <v>0</v>
      </c>
      <c r="G83" s="13">
        <v>0</v>
      </c>
      <c r="H83" s="2">
        <f t="shared" si="11"/>
        <v>0</v>
      </c>
    </row>
    <row r="84" spans="1:8">
      <c r="A84" s="17">
        <v>4440</v>
      </c>
      <c r="B84" s="12" t="s">
        <v>72</v>
      </c>
      <c r="C84" s="13">
        <v>0</v>
      </c>
      <c r="D84" s="13">
        <v>0</v>
      </c>
      <c r="E84" s="2">
        <f t="shared" si="10"/>
        <v>0</v>
      </c>
      <c r="F84" s="13">
        <v>7000</v>
      </c>
      <c r="G84" s="13">
        <v>5250</v>
      </c>
      <c r="H84" s="2">
        <f t="shared" si="11"/>
        <v>75</v>
      </c>
    </row>
    <row r="85" spans="1:8">
      <c r="A85" s="17">
        <v>4700</v>
      </c>
      <c r="B85" s="12" t="s">
        <v>29</v>
      </c>
      <c r="C85" s="13">
        <v>0</v>
      </c>
      <c r="D85" s="13">
        <v>0</v>
      </c>
      <c r="E85" s="2">
        <f t="shared" si="10"/>
        <v>0</v>
      </c>
      <c r="F85" s="13">
        <v>0</v>
      </c>
      <c r="G85" s="13">
        <v>0</v>
      </c>
      <c r="H85" s="2">
        <f t="shared" si="11"/>
        <v>0</v>
      </c>
    </row>
    <row r="86" spans="1:8">
      <c r="A86" s="16">
        <v>75022</v>
      </c>
      <c r="B86" s="10" t="s">
        <v>73</v>
      </c>
      <c r="C86" s="11">
        <f>SUBTOTAL(9,C87:C100)</f>
        <v>0</v>
      </c>
      <c r="D86" s="11">
        <f>SUBTOTAL(9,D87:D100)</f>
        <v>0</v>
      </c>
      <c r="E86" s="6">
        <f t="shared" si="10"/>
        <v>0</v>
      </c>
      <c r="F86" s="11">
        <f>SUBTOTAL(9,F87:F100)</f>
        <v>251118</v>
      </c>
      <c r="G86" s="11">
        <f>SUBTOTAL(9,G87:G100)</f>
        <v>189119.82</v>
      </c>
      <c r="H86" s="6">
        <f t="shared" si="11"/>
        <v>75.311136597137605</v>
      </c>
    </row>
    <row r="87" spans="1:8">
      <c r="A87" s="17">
        <v>3030</v>
      </c>
      <c r="B87" s="12" t="s">
        <v>74</v>
      </c>
      <c r="C87" s="13">
        <v>0</v>
      </c>
      <c r="D87" s="13">
        <v>0</v>
      </c>
      <c r="E87" s="2">
        <f t="shared" si="10"/>
        <v>0</v>
      </c>
      <c r="F87" s="13">
        <v>223600</v>
      </c>
      <c r="G87" s="13">
        <v>173039.39</v>
      </c>
      <c r="H87" s="2">
        <f t="shared" si="11"/>
        <v>77.387920393559938</v>
      </c>
    </row>
    <row r="88" spans="1:8">
      <c r="A88" s="17">
        <v>4170</v>
      </c>
      <c r="B88" s="12" t="s">
        <v>19</v>
      </c>
      <c r="C88" s="13">
        <v>0</v>
      </c>
      <c r="D88" s="13">
        <v>0</v>
      </c>
      <c r="E88" s="2">
        <f t="shared" si="10"/>
        <v>0</v>
      </c>
      <c r="F88" s="13">
        <v>0</v>
      </c>
      <c r="G88" s="13">
        <v>0</v>
      </c>
      <c r="H88" s="2">
        <f t="shared" si="11"/>
        <v>0</v>
      </c>
    </row>
    <row r="89" spans="1:8">
      <c r="A89" s="17">
        <v>4210</v>
      </c>
      <c r="B89" s="12" t="s">
        <v>2</v>
      </c>
      <c r="C89" s="13">
        <v>0</v>
      </c>
      <c r="D89" s="13">
        <v>0</v>
      </c>
      <c r="E89" s="2">
        <f t="shared" si="10"/>
        <v>0</v>
      </c>
      <c r="F89" s="13">
        <v>10018</v>
      </c>
      <c r="G89" s="13">
        <v>4020.36</v>
      </c>
      <c r="H89" s="2">
        <f t="shared" si="11"/>
        <v>40.131363545617887</v>
      </c>
    </row>
    <row r="90" spans="1:8">
      <c r="A90" s="17">
        <v>4270</v>
      </c>
      <c r="B90" s="12" t="s">
        <v>20</v>
      </c>
      <c r="C90" s="13">
        <v>0</v>
      </c>
      <c r="D90" s="13">
        <v>0</v>
      </c>
      <c r="E90" s="2">
        <f t="shared" si="10"/>
        <v>0</v>
      </c>
      <c r="F90" s="13">
        <v>2400</v>
      </c>
      <c r="G90" s="13">
        <v>2068.12</v>
      </c>
      <c r="H90" s="2">
        <f t="shared" si="11"/>
        <v>86.171666666666653</v>
      </c>
    </row>
    <row r="91" spans="1:8">
      <c r="A91" s="17">
        <v>4280</v>
      </c>
      <c r="B91" s="12" t="s">
        <v>21</v>
      </c>
      <c r="C91" s="13">
        <v>0</v>
      </c>
      <c r="D91" s="13">
        <v>0</v>
      </c>
      <c r="E91" s="2">
        <f t="shared" si="10"/>
        <v>0</v>
      </c>
      <c r="F91" s="13">
        <v>0</v>
      </c>
      <c r="G91" s="13">
        <v>0</v>
      </c>
      <c r="H91" s="2">
        <f t="shared" si="11"/>
        <v>0</v>
      </c>
    </row>
    <row r="92" spans="1:8">
      <c r="A92" s="17">
        <v>4300</v>
      </c>
      <c r="B92" s="12" t="s">
        <v>9</v>
      </c>
      <c r="C92" s="13">
        <v>0</v>
      </c>
      <c r="D92" s="13">
        <v>0</v>
      </c>
      <c r="E92" s="2">
        <f t="shared" si="10"/>
        <v>0</v>
      </c>
      <c r="F92" s="13">
        <v>9500</v>
      </c>
      <c r="G92" s="13">
        <v>7438.92</v>
      </c>
      <c r="H92" s="2">
        <f t="shared" si="11"/>
        <v>78.304421052631582</v>
      </c>
    </row>
    <row r="93" spans="1:8">
      <c r="A93" s="17">
        <v>4350</v>
      </c>
      <c r="B93" s="12" t="s">
        <v>22</v>
      </c>
      <c r="C93" s="13">
        <v>0</v>
      </c>
      <c r="D93" s="13">
        <v>0</v>
      </c>
      <c r="E93" s="2">
        <f t="shared" si="10"/>
        <v>0</v>
      </c>
      <c r="F93" s="13">
        <v>1200</v>
      </c>
      <c r="G93" s="13">
        <v>407.58</v>
      </c>
      <c r="H93" s="2">
        <f t="shared" si="11"/>
        <v>33.965000000000003</v>
      </c>
    </row>
    <row r="94" spans="1:8">
      <c r="A94" s="17">
        <v>4360</v>
      </c>
      <c r="B94" s="12" t="s">
        <v>23</v>
      </c>
      <c r="C94" s="13">
        <v>0</v>
      </c>
      <c r="D94" s="13">
        <v>0</v>
      </c>
      <c r="E94" s="2">
        <f t="shared" si="10"/>
        <v>0</v>
      </c>
      <c r="F94" s="13">
        <v>1200</v>
      </c>
      <c r="G94" s="13">
        <v>731.85</v>
      </c>
      <c r="H94" s="2">
        <f t="shared" si="11"/>
        <v>60.987500000000004</v>
      </c>
    </row>
    <row r="95" spans="1:8">
      <c r="A95" s="17">
        <v>4370</v>
      </c>
      <c r="B95" s="12" t="s">
        <v>24</v>
      </c>
      <c r="C95" s="13">
        <v>0</v>
      </c>
      <c r="D95" s="13">
        <v>0</v>
      </c>
      <c r="E95" s="2">
        <f t="shared" si="10"/>
        <v>0</v>
      </c>
      <c r="F95" s="13">
        <v>3200</v>
      </c>
      <c r="G95" s="13">
        <v>1413.6</v>
      </c>
      <c r="H95" s="2">
        <f t="shared" si="11"/>
        <v>44.174999999999997</v>
      </c>
    </row>
    <row r="96" spans="1:8">
      <c r="A96" s="17">
        <v>4410</v>
      </c>
      <c r="B96" s="12" t="s">
        <v>25</v>
      </c>
      <c r="C96" s="13">
        <v>0</v>
      </c>
      <c r="D96" s="13">
        <v>0</v>
      </c>
      <c r="E96" s="2">
        <f t="shared" si="10"/>
        <v>0</v>
      </c>
      <c r="F96" s="13">
        <v>0</v>
      </c>
      <c r="G96" s="13">
        <v>0</v>
      </c>
      <c r="H96" s="2">
        <f t="shared" si="11"/>
        <v>0</v>
      </c>
    </row>
    <row r="97" spans="1:8">
      <c r="A97" s="17">
        <v>4420</v>
      </c>
      <c r="B97" s="12" t="s">
        <v>75</v>
      </c>
      <c r="C97" s="13">
        <v>0</v>
      </c>
      <c r="D97" s="13">
        <v>0</v>
      </c>
      <c r="E97" s="2">
        <f t="shared" si="10"/>
        <v>0</v>
      </c>
      <c r="F97" s="13">
        <v>0</v>
      </c>
      <c r="G97" s="13">
        <v>0</v>
      </c>
      <c r="H97" s="2">
        <f t="shared" si="11"/>
        <v>0</v>
      </c>
    </row>
    <row r="98" spans="1:8">
      <c r="A98" s="17">
        <v>4700</v>
      </c>
      <c r="B98" s="12" t="s">
        <v>29</v>
      </c>
      <c r="C98" s="13">
        <v>0</v>
      </c>
      <c r="D98" s="13">
        <v>0</v>
      </c>
      <c r="E98" s="2">
        <f t="shared" si="10"/>
        <v>0</v>
      </c>
      <c r="F98" s="13">
        <v>0</v>
      </c>
      <c r="G98" s="13">
        <v>0</v>
      </c>
      <c r="H98" s="2">
        <f t="shared" si="11"/>
        <v>0</v>
      </c>
    </row>
    <row r="99" spans="1:8">
      <c r="A99" s="17">
        <v>4740</v>
      </c>
      <c r="B99" s="12" t="s">
        <v>30</v>
      </c>
      <c r="C99" s="13">
        <v>0</v>
      </c>
      <c r="D99" s="13">
        <v>0</v>
      </c>
      <c r="E99" s="2">
        <f t="shared" si="10"/>
        <v>0</v>
      </c>
      <c r="F99" s="13">
        <v>0</v>
      </c>
      <c r="G99" s="13">
        <v>0</v>
      </c>
      <c r="H99" s="2">
        <f t="shared" si="11"/>
        <v>0</v>
      </c>
    </row>
    <row r="100" spans="1:8">
      <c r="A100" s="17">
        <v>4750</v>
      </c>
      <c r="B100" s="12" t="s">
        <v>31</v>
      </c>
      <c r="C100" s="13">
        <v>0</v>
      </c>
      <c r="D100" s="13">
        <v>0</v>
      </c>
      <c r="E100" s="2">
        <f t="shared" si="10"/>
        <v>0</v>
      </c>
      <c r="F100" s="13">
        <v>0</v>
      </c>
      <c r="G100" s="13">
        <v>0</v>
      </c>
      <c r="H100" s="2">
        <f t="shared" si="11"/>
        <v>0</v>
      </c>
    </row>
    <row r="101" spans="1:8">
      <c r="A101" s="16">
        <v>75023</v>
      </c>
      <c r="B101" s="10" t="s">
        <v>76</v>
      </c>
      <c r="C101" s="11">
        <f>SUBTOTAL(9,C102:C128)</f>
        <v>17110</v>
      </c>
      <c r="D101" s="11">
        <f>SUBTOTAL(9,D102:D128)</f>
        <v>7979.77</v>
      </c>
      <c r="E101" s="6">
        <f t="shared" si="10"/>
        <v>46.638047925189952</v>
      </c>
      <c r="F101" s="11">
        <f>SUBTOTAL(9,F102:F128)</f>
        <v>3341285</v>
      </c>
      <c r="G101" s="11">
        <f>SUBTOTAL(9,G102:G128)</f>
        <v>2610401.0299999989</v>
      </c>
      <c r="H101" s="6">
        <f t="shared" si="11"/>
        <v>78.125662132981731</v>
      </c>
    </row>
    <row r="102" spans="1:8">
      <c r="A102" s="18" t="s">
        <v>214</v>
      </c>
      <c r="B102" s="12" t="s">
        <v>7</v>
      </c>
      <c r="C102" s="13">
        <v>100</v>
      </c>
      <c r="D102" s="13">
        <v>0</v>
      </c>
      <c r="E102" s="2">
        <f t="shared" si="10"/>
        <v>0</v>
      </c>
      <c r="F102" s="13">
        <v>0</v>
      </c>
      <c r="G102" s="13">
        <v>0</v>
      </c>
      <c r="H102" s="2">
        <f t="shared" si="11"/>
        <v>0</v>
      </c>
    </row>
    <row r="103" spans="1:8">
      <c r="A103" s="18" t="s">
        <v>213</v>
      </c>
      <c r="B103" s="12" t="s">
        <v>33</v>
      </c>
      <c r="C103" s="13">
        <v>3900</v>
      </c>
      <c r="D103" s="13">
        <v>3874.64</v>
      </c>
      <c r="E103" s="2">
        <f t="shared" si="10"/>
        <v>99.349743589743582</v>
      </c>
      <c r="F103" s="13">
        <v>0</v>
      </c>
      <c r="G103" s="13">
        <v>0</v>
      </c>
      <c r="H103" s="2">
        <f t="shared" si="11"/>
        <v>0</v>
      </c>
    </row>
    <row r="104" spans="1:8">
      <c r="A104" s="18" t="s">
        <v>204</v>
      </c>
      <c r="B104" s="12" t="s">
        <v>12</v>
      </c>
      <c r="C104" s="13">
        <v>10</v>
      </c>
      <c r="D104" s="13">
        <v>0</v>
      </c>
      <c r="E104" s="2">
        <f t="shared" si="10"/>
        <v>0</v>
      </c>
      <c r="F104" s="13">
        <v>0</v>
      </c>
      <c r="G104" s="13">
        <v>0</v>
      </c>
      <c r="H104" s="2">
        <f t="shared" si="11"/>
        <v>0</v>
      </c>
    </row>
    <row r="105" spans="1:8">
      <c r="A105" s="18" t="s">
        <v>200</v>
      </c>
      <c r="B105" s="12" t="s">
        <v>77</v>
      </c>
      <c r="C105" s="13">
        <v>13100</v>
      </c>
      <c r="D105" s="13">
        <v>4105.13</v>
      </c>
      <c r="E105" s="2">
        <f t="shared" si="10"/>
        <v>31.336870229007634</v>
      </c>
      <c r="F105" s="13">
        <v>0</v>
      </c>
      <c r="G105" s="13">
        <v>0</v>
      </c>
      <c r="H105" s="2">
        <f t="shared" si="11"/>
        <v>0</v>
      </c>
    </row>
    <row r="106" spans="1:8">
      <c r="A106" s="17">
        <v>3020</v>
      </c>
      <c r="B106" s="12" t="s">
        <v>13</v>
      </c>
      <c r="C106" s="13">
        <v>0</v>
      </c>
      <c r="D106" s="13">
        <v>0</v>
      </c>
      <c r="E106" s="2">
        <f t="shared" si="10"/>
        <v>0</v>
      </c>
      <c r="F106" s="13">
        <v>25990</v>
      </c>
      <c r="G106" s="13">
        <v>22998.46</v>
      </c>
      <c r="H106" s="2">
        <f t="shared" si="11"/>
        <v>88.489649865332822</v>
      </c>
    </row>
    <row r="107" spans="1:8">
      <c r="A107" s="17">
        <v>4010</v>
      </c>
      <c r="B107" s="12" t="s">
        <v>14</v>
      </c>
      <c r="C107" s="13">
        <v>0</v>
      </c>
      <c r="D107" s="13">
        <v>0</v>
      </c>
      <c r="E107" s="2">
        <f t="shared" si="10"/>
        <v>0</v>
      </c>
      <c r="F107" s="13">
        <v>2011213</v>
      </c>
      <c r="G107" s="13">
        <v>1466226.79</v>
      </c>
      <c r="H107" s="2">
        <f t="shared" si="11"/>
        <v>72.902611011364783</v>
      </c>
    </row>
    <row r="108" spans="1:8">
      <c r="A108" s="17">
        <v>4040</v>
      </c>
      <c r="B108" s="12" t="s">
        <v>15</v>
      </c>
      <c r="C108" s="13">
        <v>0</v>
      </c>
      <c r="D108" s="13">
        <v>0</v>
      </c>
      <c r="E108" s="2">
        <f t="shared" si="10"/>
        <v>0</v>
      </c>
      <c r="F108" s="13">
        <v>156520</v>
      </c>
      <c r="G108" s="13">
        <v>156518.99</v>
      </c>
      <c r="H108" s="2">
        <f t="shared" si="11"/>
        <v>99.999354715052377</v>
      </c>
    </row>
    <row r="109" spans="1:8">
      <c r="A109" s="17">
        <v>4110</v>
      </c>
      <c r="B109" s="12" t="s">
        <v>16</v>
      </c>
      <c r="C109" s="13">
        <v>0</v>
      </c>
      <c r="D109" s="13">
        <v>0</v>
      </c>
      <c r="E109" s="2">
        <f t="shared" si="10"/>
        <v>0</v>
      </c>
      <c r="F109" s="13">
        <v>328781</v>
      </c>
      <c r="G109" s="13">
        <v>256927.68</v>
      </c>
      <c r="H109" s="2">
        <f t="shared" si="11"/>
        <v>78.145537607100167</v>
      </c>
    </row>
    <row r="110" spans="1:8">
      <c r="A110" s="17">
        <v>4120</v>
      </c>
      <c r="B110" s="12" t="s">
        <v>17</v>
      </c>
      <c r="C110" s="13">
        <v>0</v>
      </c>
      <c r="D110" s="13">
        <v>0</v>
      </c>
      <c r="E110" s="2">
        <f t="shared" si="10"/>
        <v>0</v>
      </c>
      <c r="F110" s="13">
        <v>43394</v>
      </c>
      <c r="G110" s="13">
        <v>28359.18</v>
      </c>
      <c r="H110" s="2">
        <f t="shared" si="11"/>
        <v>65.352767663732308</v>
      </c>
    </row>
    <row r="111" spans="1:8">
      <c r="A111" s="17">
        <v>4140</v>
      </c>
      <c r="B111" s="12" t="s">
        <v>18</v>
      </c>
      <c r="C111" s="13">
        <v>0</v>
      </c>
      <c r="D111" s="13">
        <v>0</v>
      </c>
      <c r="E111" s="2">
        <f t="shared" si="10"/>
        <v>0</v>
      </c>
      <c r="F111" s="13">
        <v>40033</v>
      </c>
      <c r="G111" s="13">
        <v>40031.910000000003</v>
      </c>
      <c r="H111" s="2">
        <f t="shared" si="11"/>
        <v>99.997277246271835</v>
      </c>
    </row>
    <row r="112" spans="1:8">
      <c r="A112" s="17">
        <v>4170</v>
      </c>
      <c r="B112" s="12" t="s">
        <v>19</v>
      </c>
      <c r="C112" s="13">
        <v>0</v>
      </c>
      <c r="D112" s="13">
        <v>0</v>
      </c>
      <c r="E112" s="2">
        <f t="shared" si="10"/>
        <v>0</v>
      </c>
      <c r="F112" s="13">
        <v>99930</v>
      </c>
      <c r="G112" s="13">
        <v>83569.570000000007</v>
      </c>
      <c r="H112" s="2">
        <f t="shared" si="11"/>
        <v>83.628109676773747</v>
      </c>
    </row>
    <row r="113" spans="1:8">
      <c r="A113" s="17">
        <v>4210</v>
      </c>
      <c r="B113" s="12" t="s">
        <v>2</v>
      </c>
      <c r="C113" s="13">
        <v>0</v>
      </c>
      <c r="D113" s="13">
        <v>0</v>
      </c>
      <c r="E113" s="2">
        <f t="shared" si="10"/>
        <v>0</v>
      </c>
      <c r="F113" s="13">
        <v>93050</v>
      </c>
      <c r="G113" s="13">
        <v>75902.41</v>
      </c>
      <c r="H113" s="2">
        <f t="shared" si="11"/>
        <v>81.571638903815156</v>
      </c>
    </row>
    <row r="114" spans="1:8">
      <c r="A114" s="17">
        <v>4260</v>
      </c>
      <c r="B114" s="12" t="s">
        <v>3</v>
      </c>
      <c r="C114" s="13">
        <v>0</v>
      </c>
      <c r="D114" s="13">
        <v>0</v>
      </c>
      <c r="E114" s="2">
        <f t="shared" si="10"/>
        <v>0</v>
      </c>
      <c r="F114" s="13">
        <v>92830</v>
      </c>
      <c r="G114" s="13">
        <v>84346.1</v>
      </c>
      <c r="H114" s="2">
        <f t="shared" si="11"/>
        <v>90.860820855326949</v>
      </c>
    </row>
    <row r="115" spans="1:8">
      <c r="A115" s="17">
        <v>4270</v>
      </c>
      <c r="B115" s="12" t="s">
        <v>20</v>
      </c>
      <c r="C115" s="13">
        <v>0</v>
      </c>
      <c r="D115" s="13">
        <v>0</v>
      </c>
      <c r="E115" s="2">
        <f t="shared" si="10"/>
        <v>0</v>
      </c>
      <c r="F115" s="13">
        <v>11700</v>
      </c>
      <c r="G115" s="13">
        <v>10832.57</v>
      </c>
      <c r="H115" s="2">
        <f t="shared" si="11"/>
        <v>92.586068376068368</v>
      </c>
    </row>
    <row r="116" spans="1:8">
      <c r="A116" s="17">
        <v>4280</v>
      </c>
      <c r="B116" s="12" t="s">
        <v>21</v>
      </c>
      <c r="C116" s="13">
        <v>0</v>
      </c>
      <c r="D116" s="13">
        <v>0</v>
      </c>
      <c r="E116" s="2">
        <f t="shared" si="10"/>
        <v>0</v>
      </c>
      <c r="F116" s="13">
        <v>1350</v>
      </c>
      <c r="G116" s="13">
        <v>569.70000000000005</v>
      </c>
      <c r="H116" s="2">
        <f t="shared" si="11"/>
        <v>42.2</v>
      </c>
    </row>
    <row r="117" spans="1:8">
      <c r="A117" s="17">
        <v>4300</v>
      </c>
      <c r="B117" s="12" t="s">
        <v>9</v>
      </c>
      <c r="C117" s="13">
        <v>0</v>
      </c>
      <c r="D117" s="13">
        <v>0</v>
      </c>
      <c r="E117" s="2">
        <f t="shared" si="10"/>
        <v>0</v>
      </c>
      <c r="F117" s="13">
        <v>246070</v>
      </c>
      <c r="G117" s="13">
        <v>218683.99</v>
      </c>
      <c r="H117" s="2">
        <f t="shared" si="11"/>
        <v>88.870642500101596</v>
      </c>
    </row>
    <row r="118" spans="1:8">
      <c r="A118" s="17">
        <v>4350</v>
      </c>
      <c r="B118" s="12" t="s">
        <v>22</v>
      </c>
      <c r="C118" s="13">
        <v>0</v>
      </c>
      <c r="D118" s="13">
        <v>0</v>
      </c>
      <c r="E118" s="2">
        <f t="shared" si="10"/>
        <v>0</v>
      </c>
      <c r="F118" s="13">
        <v>18000</v>
      </c>
      <c r="G118" s="13">
        <v>13933.28</v>
      </c>
      <c r="H118" s="2">
        <f t="shared" si="11"/>
        <v>77.407111111111121</v>
      </c>
    </row>
    <row r="119" spans="1:8">
      <c r="A119" s="17">
        <v>4360</v>
      </c>
      <c r="B119" s="12" t="s">
        <v>23</v>
      </c>
      <c r="C119" s="13">
        <v>0</v>
      </c>
      <c r="D119" s="13">
        <v>0</v>
      </c>
      <c r="E119" s="2">
        <f t="shared" si="10"/>
        <v>0</v>
      </c>
      <c r="F119" s="13">
        <v>7000</v>
      </c>
      <c r="G119" s="13">
        <v>5880.05</v>
      </c>
      <c r="H119" s="2">
        <f t="shared" si="11"/>
        <v>84.000714285714281</v>
      </c>
    </row>
    <row r="120" spans="1:8">
      <c r="A120" s="17">
        <v>4370</v>
      </c>
      <c r="B120" s="12" t="s">
        <v>24</v>
      </c>
      <c r="C120" s="13">
        <v>0</v>
      </c>
      <c r="D120" s="13">
        <v>0</v>
      </c>
      <c r="E120" s="2">
        <f t="shared" si="10"/>
        <v>0</v>
      </c>
      <c r="F120" s="13">
        <v>20860</v>
      </c>
      <c r="G120" s="13">
        <v>17566.36</v>
      </c>
      <c r="H120" s="2">
        <f t="shared" si="11"/>
        <v>84.210738255033561</v>
      </c>
    </row>
    <row r="121" spans="1:8">
      <c r="A121" s="17">
        <v>4410</v>
      </c>
      <c r="B121" s="12" t="s">
        <v>25</v>
      </c>
      <c r="C121" s="13">
        <v>0</v>
      </c>
      <c r="D121" s="13">
        <v>0</v>
      </c>
      <c r="E121" s="2">
        <f t="shared" si="10"/>
        <v>0</v>
      </c>
      <c r="F121" s="13">
        <v>25000</v>
      </c>
      <c r="G121" s="13">
        <v>21398.82</v>
      </c>
      <c r="H121" s="2">
        <f t="shared" si="11"/>
        <v>85.595280000000002</v>
      </c>
    </row>
    <row r="122" spans="1:8">
      <c r="A122" s="17">
        <v>4430</v>
      </c>
      <c r="B122" s="12" t="s">
        <v>4</v>
      </c>
      <c r="C122" s="13">
        <v>0</v>
      </c>
      <c r="D122" s="13">
        <v>0</v>
      </c>
      <c r="E122" s="2">
        <f t="shared" si="10"/>
        <v>0</v>
      </c>
      <c r="F122" s="13">
        <v>33287</v>
      </c>
      <c r="G122" s="13">
        <v>33285.17</v>
      </c>
      <c r="H122" s="2">
        <f t="shared" si="11"/>
        <v>99.994502358277998</v>
      </c>
    </row>
    <row r="123" spans="1:8">
      <c r="A123" s="17">
        <v>4440</v>
      </c>
      <c r="B123" s="12" t="s">
        <v>26</v>
      </c>
      <c r="C123" s="13">
        <v>0</v>
      </c>
      <c r="D123" s="13">
        <v>0</v>
      </c>
      <c r="E123" s="2">
        <f t="shared" si="10"/>
        <v>0</v>
      </c>
      <c r="F123" s="13">
        <v>49045</v>
      </c>
      <c r="G123" s="13">
        <v>36784</v>
      </c>
      <c r="H123" s="2">
        <f t="shared" si="11"/>
        <v>75.000509735956783</v>
      </c>
    </row>
    <row r="124" spans="1:8">
      <c r="A124" s="17">
        <v>4580</v>
      </c>
      <c r="B124" s="12" t="s">
        <v>12</v>
      </c>
      <c r="C124" s="13">
        <v>0</v>
      </c>
      <c r="D124" s="13">
        <v>0</v>
      </c>
      <c r="E124" s="2">
        <f t="shared" si="10"/>
        <v>0</v>
      </c>
      <c r="F124" s="13">
        <v>235</v>
      </c>
      <c r="G124" s="13">
        <v>0</v>
      </c>
      <c r="H124" s="2">
        <f t="shared" si="11"/>
        <v>0</v>
      </c>
    </row>
    <row r="125" spans="1:8">
      <c r="A125" s="17">
        <v>4590</v>
      </c>
      <c r="B125" s="12" t="s">
        <v>60</v>
      </c>
      <c r="C125" s="13">
        <v>0</v>
      </c>
      <c r="D125" s="13">
        <v>0</v>
      </c>
      <c r="E125" s="2">
        <f t="shared" si="10"/>
        <v>0</v>
      </c>
      <c r="F125" s="13">
        <v>90</v>
      </c>
      <c r="G125" s="13">
        <v>0</v>
      </c>
      <c r="H125" s="2">
        <f t="shared" si="11"/>
        <v>0</v>
      </c>
    </row>
    <row r="126" spans="1:8">
      <c r="A126" s="17">
        <v>4610</v>
      </c>
      <c r="B126" s="12" t="s">
        <v>61</v>
      </c>
      <c r="C126" s="13">
        <v>0</v>
      </c>
      <c r="D126" s="13">
        <v>0</v>
      </c>
      <c r="E126" s="2">
        <f t="shared" si="10"/>
        <v>0</v>
      </c>
      <c r="F126" s="13">
        <v>8187</v>
      </c>
      <c r="G126" s="13">
        <v>8186.15</v>
      </c>
      <c r="H126" s="2">
        <f t="shared" si="11"/>
        <v>99.989617686576267</v>
      </c>
    </row>
    <row r="127" spans="1:8">
      <c r="A127" s="17">
        <v>4700</v>
      </c>
      <c r="B127" s="12" t="s">
        <v>29</v>
      </c>
      <c r="C127" s="13">
        <v>0</v>
      </c>
      <c r="D127" s="13">
        <v>0</v>
      </c>
      <c r="E127" s="2">
        <f t="shared" si="10"/>
        <v>0</v>
      </c>
      <c r="F127" s="13">
        <v>9300</v>
      </c>
      <c r="G127" s="13">
        <v>8979.85</v>
      </c>
      <c r="H127" s="2">
        <f t="shared" si="11"/>
        <v>96.557526881720435</v>
      </c>
    </row>
    <row r="128" spans="1:8">
      <c r="A128" s="17">
        <v>6300</v>
      </c>
      <c r="B128" s="12" t="s">
        <v>42</v>
      </c>
      <c r="C128" s="13">
        <v>0</v>
      </c>
      <c r="D128" s="13">
        <v>0</v>
      </c>
      <c r="E128" s="2">
        <f t="shared" ref="E128:E154" si="12">IF(C128=0,0,(D128/C128)*100)</f>
        <v>0</v>
      </c>
      <c r="F128" s="13">
        <v>19420</v>
      </c>
      <c r="G128" s="13">
        <v>19420</v>
      </c>
      <c r="H128" s="2">
        <f t="shared" ref="H128:H154" si="13">IF(G128=0,0,(G128/F128)*100)</f>
        <v>100</v>
      </c>
    </row>
    <row r="129" spans="1:8">
      <c r="A129" s="16">
        <v>75075</v>
      </c>
      <c r="B129" s="10" t="s">
        <v>78</v>
      </c>
      <c r="C129" s="11">
        <f>SUBTOTAL(9,C130:C137)</f>
        <v>491154</v>
      </c>
      <c r="D129" s="11">
        <f>SUBTOTAL(9,D130:D137)</f>
        <v>0</v>
      </c>
      <c r="E129" s="6">
        <f t="shared" si="12"/>
        <v>0</v>
      </c>
      <c r="F129" s="11">
        <f>SUBTOTAL(9,F130:F137)</f>
        <v>719081</v>
      </c>
      <c r="G129" s="11">
        <f>SUBTOTAL(9,G130:G137)</f>
        <v>73267.789999999994</v>
      </c>
      <c r="H129" s="6">
        <f t="shared" si="13"/>
        <v>10.189087182111612</v>
      </c>
    </row>
    <row r="130" spans="1:8">
      <c r="A130" s="17">
        <v>2007</v>
      </c>
      <c r="B130" s="12" t="s">
        <v>63</v>
      </c>
      <c r="C130" s="13">
        <v>491154</v>
      </c>
      <c r="D130" s="13">
        <v>0</v>
      </c>
      <c r="E130" s="2">
        <f t="shared" si="12"/>
        <v>0</v>
      </c>
      <c r="F130" s="13">
        <v>0</v>
      </c>
      <c r="G130" s="13">
        <v>0</v>
      </c>
      <c r="H130" s="2">
        <f t="shared" si="13"/>
        <v>0</v>
      </c>
    </row>
    <row r="131" spans="1:8">
      <c r="A131" s="17">
        <v>4170</v>
      </c>
      <c r="B131" s="12" t="s">
        <v>19</v>
      </c>
      <c r="C131" s="13">
        <v>0</v>
      </c>
      <c r="D131" s="13">
        <v>0</v>
      </c>
      <c r="E131" s="2">
        <f t="shared" si="12"/>
        <v>0</v>
      </c>
      <c r="F131" s="13">
        <v>3900</v>
      </c>
      <c r="G131" s="13">
        <v>2232</v>
      </c>
      <c r="H131" s="2">
        <f t="shared" si="13"/>
        <v>57.230769230769226</v>
      </c>
    </row>
    <row r="132" spans="1:8">
      <c r="A132" s="17">
        <v>4210</v>
      </c>
      <c r="B132" s="12" t="s">
        <v>57</v>
      </c>
      <c r="C132" s="13">
        <v>0</v>
      </c>
      <c r="D132" s="13">
        <v>0</v>
      </c>
      <c r="E132" s="2">
        <f t="shared" si="12"/>
        <v>0</v>
      </c>
      <c r="F132" s="13">
        <v>8653</v>
      </c>
      <c r="G132" s="13">
        <v>6362.7</v>
      </c>
      <c r="H132" s="2">
        <f t="shared" si="13"/>
        <v>73.531723101814393</v>
      </c>
    </row>
    <row r="133" spans="1:8">
      <c r="A133" s="17">
        <v>4217</v>
      </c>
      <c r="B133" s="12" t="s">
        <v>2</v>
      </c>
      <c r="C133" s="13">
        <v>0</v>
      </c>
      <c r="D133" s="13">
        <v>0</v>
      </c>
      <c r="E133" s="2">
        <f t="shared" si="12"/>
        <v>0</v>
      </c>
      <c r="F133" s="13">
        <v>150000</v>
      </c>
      <c r="G133" s="13">
        <v>0</v>
      </c>
      <c r="H133" s="2">
        <f t="shared" si="13"/>
        <v>0</v>
      </c>
    </row>
    <row r="134" spans="1:8">
      <c r="A134" s="17">
        <v>4219</v>
      </c>
      <c r="B134" s="12" t="s">
        <v>2</v>
      </c>
      <c r="C134" s="13">
        <v>0</v>
      </c>
      <c r="D134" s="13">
        <v>0</v>
      </c>
      <c r="E134" s="2">
        <f t="shared" si="12"/>
        <v>0</v>
      </c>
      <c r="F134" s="13">
        <v>36675</v>
      </c>
      <c r="G134" s="13">
        <v>0</v>
      </c>
      <c r="H134" s="2">
        <f t="shared" si="13"/>
        <v>0</v>
      </c>
    </row>
    <row r="135" spans="1:8">
      <c r="A135" s="17">
        <v>4300</v>
      </c>
      <c r="B135" s="12" t="s">
        <v>9</v>
      </c>
      <c r="C135" s="13">
        <v>0</v>
      </c>
      <c r="D135" s="13">
        <v>0</v>
      </c>
      <c r="E135" s="2">
        <f t="shared" si="12"/>
        <v>0</v>
      </c>
      <c r="F135" s="13">
        <v>128699</v>
      </c>
      <c r="G135" s="13">
        <v>64673.09</v>
      </c>
      <c r="H135" s="2">
        <f t="shared" si="13"/>
        <v>50.251431635055432</v>
      </c>
    </row>
    <row r="136" spans="1:8">
      <c r="A136" s="17">
        <v>4307</v>
      </c>
      <c r="B136" s="12" t="s">
        <v>9</v>
      </c>
      <c r="C136" s="13">
        <v>0</v>
      </c>
      <c r="D136" s="13">
        <v>0</v>
      </c>
      <c r="E136" s="2">
        <f t="shared" si="12"/>
        <v>0</v>
      </c>
      <c r="F136" s="13">
        <v>341154</v>
      </c>
      <c r="G136" s="13">
        <v>0</v>
      </c>
      <c r="H136" s="2">
        <f t="shared" si="13"/>
        <v>0</v>
      </c>
    </row>
    <row r="137" spans="1:8">
      <c r="A137" s="17">
        <v>4309</v>
      </c>
      <c r="B137" s="12" t="s">
        <v>9</v>
      </c>
      <c r="C137" s="13">
        <v>0</v>
      </c>
      <c r="D137" s="13">
        <v>0</v>
      </c>
      <c r="E137" s="2">
        <f t="shared" si="12"/>
        <v>0</v>
      </c>
      <c r="F137" s="13">
        <v>50000</v>
      </c>
      <c r="G137" s="13">
        <v>0</v>
      </c>
      <c r="H137" s="2">
        <f t="shared" si="13"/>
        <v>0</v>
      </c>
    </row>
    <row r="138" spans="1:8">
      <c r="A138" s="16">
        <v>75095</v>
      </c>
      <c r="B138" s="10" t="s">
        <v>1</v>
      </c>
      <c r="C138" s="11">
        <f>SUBTOTAL(9,C139:C147)</f>
        <v>0</v>
      </c>
      <c r="D138" s="11">
        <f>SUBTOTAL(9,D139:D147)</f>
        <v>0</v>
      </c>
      <c r="E138" s="6">
        <f t="shared" si="12"/>
        <v>0</v>
      </c>
      <c r="F138" s="11">
        <f>SUBTOTAL(9,F139:F147)</f>
        <v>170451</v>
      </c>
      <c r="G138" s="11">
        <f>SUBTOTAL(9,G139:G147)</f>
        <v>162995.98000000001</v>
      </c>
      <c r="H138" s="6">
        <f t="shared" si="13"/>
        <v>95.626297293650381</v>
      </c>
    </row>
    <row r="139" spans="1:8">
      <c r="A139" s="17">
        <v>3020</v>
      </c>
      <c r="B139" s="12" t="s">
        <v>34</v>
      </c>
      <c r="C139" s="13">
        <v>0</v>
      </c>
      <c r="D139" s="13">
        <v>0</v>
      </c>
      <c r="E139" s="2">
        <f t="shared" si="12"/>
        <v>0</v>
      </c>
      <c r="F139" s="13">
        <v>1841</v>
      </c>
      <c r="G139" s="13">
        <v>1840.71</v>
      </c>
      <c r="H139" s="2">
        <f t="shared" si="13"/>
        <v>99.984247691472035</v>
      </c>
    </row>
    <row r="140" spans="1:8">
      <c r="A140" s="17">
        <v>4010</v>
      </c>
      <c r="B140" s="12" t="s">
        <v>64</v>
      </c>
      <c r="C140" s="13">
        <v>0</v>
      </c>
      <c r="D140" s="13">
        <v>0</v>
      </c>
      <c r="E140" s="2">
        <f t="shared" si="12"/>
        <v>0</v>
      </c>
      <c r="F140" s="13">
        <v>139500</v>
      </c>
      <c r="G140" s="13">
        <v>135527.59</v>
      </c>
      <c r="H140" s="2">
        <f t="shared" si="13"/>
        <v>97.152394265232971</v>
      </c>
    </row>
    <row r="141" spans="1:8">
      <c r="A141" s="17">
        <v>4110</v>
      </c>
      <c r="B141" s="12" t="s">
        <v>16</v>
      </c>
      <c r="C141" s="13">
        <v>0</v>
      </c>
      <c r="D141" s="13">
        <v>0</v>
      </c>
      <c r="E141" s="2">
        <f t="shared" si="12"/>
        <v>0</v>
      </c>
      <c r="F141" s="13">
        <v>23224</v>
      </c>
      <c r="G141" s="13">
        <v>20728.04</v>
      </c>
      <c r="H141" s="2">
        <f t="shared" si="13"/>
        <v>89.252669652084066</v>
      </c>
    </row>
    <row r="142" spans="1:8">
      <c r="A142" s="17">
        <v>4120</v>
      </c>
      <c r="B142" s="12" t="s">
        <v>17</v>
      </c>
      <c r="C142" s="13">
        <v>0</v>
      </c>
      <c r="D142" s="13">
        <v>0</v>
      </c>
      <c r="E142" s="2">
        <f t="shared" si="12"/>
        <v>0</v>
      </c>
      <c r="F142" s="13">
        <v>3563</v>
      </c>
      <c r="G142" s="13">
        <v>2607.54</v>
      </c>
      <c r="H142" s="2">
        <f t="shared" si="13"/>
        <v>73.18383384788099</v>
      </c>
    </row>
    <row r="143" spans="1:8">
      <c r="A143" s="17">
        <v>4140</v>
      </c>
      <c r="B143" s="12" t="s">
        <v>79</v>
      </c>
      <c r="C143" s="13">
        <v>0</v>
      </c>
      <c r="D143" s="13">
        <v>0</v>
      </c>
      <c r="E143" s="2">
        <f t="shared" si="12"/>
        <v>0</v>
      </c>
      <c r="F143" s="13">
        <v>10</v>
      </c>
      <c r="G143" s="13">
        <v>0</v>
      </c>
      <c r="H143" s="2">
        <f t="shared" si="13"/>
        <v>0</v>
      </c>
    </row>
    <row r="144" spans="1:8">
      <c r="A144" s="17">
        <v>4210</v>
      </c>
      <c r="B144" s="12" t="s">
        <v>2</v>
      </c>
      <c r="C144" s="13">
        <v>0</v>
      </c>
      <c r="D144" s="13">
        <v>0</v>
      </c>
      <c r="E144" s="2">
        <f t="shared" si="12"/>
        <v>0</v>
      </c>
      <c r="F144" s="13">
        <v>10</v>
      </c>
      <c r="G144" s="13">
        <v>0</v>
      </c>
      <c r="H144" s="2">
        <f t="shared" si="13"/>
        <v>0</v>
      </c>
    </row>
    <row r="145" spans="1:8">
      <c r="A145" s="17">
        <v>4280</v>
      </c>
      <c r="B145" s="12" t="s">
        <v>21</v>
      </c>
      <c r="C145" s="13">
        <v>0</v>
      </c>
      <c r="D145" s="13">
        <v>0</v>
      </c>
      <c r="E145" s="2">
        <f t="shared" si="12"/>
        <v>0</v>
      </c>
      <c r="F145" s="13">
        <v>1017</v>
      </c>
      <c r="G145" s="13">
        <v>1016.1</v>
      </c>
      <c r="H145" s="2">
        <f t="shared" si="13"/>
        <v>99.911504424778769</v>
      </c>
    </row>
    <row r="146" spans="1:8">
      <c r="A146" s="17">
        <v>4410</v>
      </c>
      <c r="B146" s="12" t="s">
        <v>25</v>
      </c>
      <c r="C146" s="13">
        <v>0</v>
      </c>
      <c r="D146" s="13">
        <v>0</v>
      </c>
      <c r="E146" s="2">
        <f t="shared" si="12"/>
        <v>0</v>
      </c>
      <c r="F146" s="13">
        <v>10</v>
      </c>
      <c r="G146" s="13">
        <v>0</v>
      </c>
      <c r="H146" s="2">
        <f t="shared" si="13"/>
        <v>0</v>
      </c>
    </row>
    <row r="147" spans="1:8">
      <c r="A147" s="17">
        <v>4430</v>
      </c>
      <c r="B147" s="12" t="s">
        <v>4</v>
      </c>
      <c r="C147" s="13">
        <v>0</v>
      </c>
      <c r="D147" s="13">
        <v>0</v>
      </c>
      <c r="E147" s="2">
        <f t="shared" si="12"/>
        <v>0</v>
      </c>
      <c r="F147" s="13">
        <v>1276</v>
      </c>
      <c r="G147" s="13">
        <v>1276</v>
      </c>
      <c r="H147" s="2">
        <f t="shared" si="13"/>
        <v>100</v>
      </c>
    </row>
    <row r="148" spans="1:8" ht="15.75">
      <c r="A148" s="15">
        <v>751</v>
      </c>
      <c r="B148" s="8" t="s">
        <v>81</v>
      </c>
      <c r="C148" s="9">
        <f>SUBTOTAL(9,C149:C154)</f>
        <v>3533</v>
      </c>
      <c r="D148" s="9">
        <f>SUBTOTAL(9,D149:D154)</f>
        <v>2651</v>
      </c>
      <c r="E148" s="7">
        <f t="shared" si="12"/>
        <v>75.035380696292094</v>
      </c>
      <c r="F148" s="9">
        <f>SUBTOTAL(9,F149:F154)</f>
        <v>3533</v>
      </c>
      <c r="G148" s="9">
        <f>SUBTOTAL(9,G149:G154)</f>
        <v>2232</v>
      </c>
      <c r="H148" s="7">
        <f t="shared" si="13"/>
        <v>63.175771299179175</v>
      </c>
    </row>
    <row r="149" spans="1:8">
      <c r="A149" s="16">
        <v>75101</v>
      </c>
      <c r="B149" s="10" t="s">
        <v>82</v>
      </c>
      <c r="C149" s="11">
        <f>SUBTOTAL(9,C150:C154)</f>
        <v>3533</v>
      </c>
      <c r="D149" s="11">
        <f>SUBTOTAL(9,D150:D154)</f>
        <v>2651</v>
      </c>
      <c r="E149" s="6">
        <f t="shared" si="12"/>
        <v>75.035380696292094</v>
      </c>
      <c r="F149" s="11">
        <f>SUBTOTAL(9,F150:F154)</f>
        <v>3533</v>
      </c>
      <c r="G149" s="11">
        <f>SUBTOTAL(9,G150:G154)</f>
        <v>2232</v>
      </c>
      <c r="H149" s="6">
        <f t="shared" si="13"/>
        <v>63.175771299179175</v>
      </c>
    </row>
    <row r="150" spans="1:8">
      <c r="A150" s="18">
        <v>2010</v>
      </c>
      <c r="B150" s="12" t="s">
        <v>69</v>
      </c>
      <c r="C150" s="13">
        <v>3533</v>
      </c>
      <c r="D150" s="13">
        <v>2651</v>
      </c>
      <c r="E150" s="2">
        <f t="shared" si="12"/>
        <v>75.035380696292094</v>
      </c>
      <c r="F150" s="13">
        <v>0</v>
      </c>
      <c r="G150" s="13">
        <v>0</v>
      </c>
      <c r="H150" s="2">
        <f t="shared" si="13"/>
        <v>0</v>
      </c>
    </row>
    <row r="151" spans="1:8">
      <c r="A151" s="17">
        <v>4010</v>
      </c>
      <c r="B151" s="12" t="s">
        <v>64</v>
      </c>
      <c r="C151" s="13">
        <v>0</v>
      </c>
      <c r="D151" s="13">
        <v>0</v>
      </c>
      <c r="E151" s="2">
        <f t="shared" si="12"/>
        <v>0</v>
      </c>
      <c r="F151" s="13">
        <v>2400</v>
      </c>
      <c r="G151" s="13">
        <v>1800</v>
      </c>
      <c r="H151" s="2">
        <f t="shared" si="13"/>
        <v>75</v>
      </c>
    </row>
    <row r="152" spans="1:8">
      <c r="A152" s="17">
        <v>4110</v>
      </c>
      <c r="B152" s="12" t="s">
        <v>35</v>
      </c>
      <c r="C152" s="13">
        <v>0</v>
      </c>
      <c r="D152" s="13">
        <v>0</v>
      </c>
      <c r="E152" s="2">
        <f t="shared" si="12"/>
        <v>0</v>
      </c>
      <c r="F152" s="13">
        <v>450</v>
      </c>
      <c r="G152" s="13">
        <v>337.5</v>
      </c>
      <c r="H152" s="2">
        <f t="shared" si="13"/>
        <v>75</v>
      </c>
    </row>
    <row r="153" spans="1:8">
      <c r="A153" s="17">
        <v>4120</v>
      </c>
      <c r="B153" s="12" t="s">
        <v>36</v>
      </c>
      <c r="C153" s="13">
        <v>0</v>
      </c>
      <c r="D153" s="13">
        <v>0</v>
      </c>
      <c r="E153" s="2">
        <f t="shared" si="12"/>
        <v>0</v>
      </c>
      <c r="F153" s="13">
        <v>66</v>
      </c>
      <c r="G153" s="13">
        <v>49.5</v>
      </c>
      <c r="H153" s="2">
        <f t="shared" si="13"/>
        <v>75</v>
      </c>
    </row>
    <row r="154" spans="1:8">
      <c r="A154" s="17">
        <v>4210</v>
      </c>
      <c r="B154" s="12" t="s">
        <v>2</v>
      </c>
      <c r="C154" s="13">
        <v>0</v>
      </c>
      <c r="D154" s="13">
        <v>0</v>
      </c>
      <c r="E154" s="2">
        <f t="shared" si="12"/>
        <v>0</v>
      </c>
      <c r="F154" s="13">
        <v>617</v>
      </c>
      <c r="G154" s="13">
        <v>45</v>
      </c>
      <c r="H154" s="2">
        <f t="shared" si="13"/>
        <v>7.2933549432739051</v>
      </c>
    </row>
    <row r="155" spans="1:8" ht="15.75">
      <c r="A155" s="15">
        <v>752</v>
      </c>
      <c r="B155" s="8" t="s">
        <v>83</v>
      </c>
      <c r="C155" s="9">
        <f>SUBTOTAL(9,C156:C158)</f>
        <v>0</v>
      </c>
      <c r="D155" s="9">
        <f>SUBTOTAL(9,D156:D158)</f>
        <v>0</v>
      </c>
      <c r="E155" s="7">
        <f t="shared" ref="E155:E169" si="14">IF(C155=0,0,(D155/C155)*100)</f>
        <v>0</v>
      </c>
      <c r="F155" s="9">
        <f>SUBTOTAL(9,F156:F158)</f>
        <v>3600</v>
      </c>
      <c r="G155" s="9">
        <f>SUBTOTAL(9,G156:G158)</f>
        <v>0</v>
      </c>
      <c r="H155" s="7">
        <f t="shared" ref="H155:H169" si="15">IF(G155=0,0,(G155/F155)*100)</f>
        <v>0</v>
      </c>
    </row>
    <row r="156" spans="1:8">
      <c r="A156" s="16">
        <v>75212</v>
      </c>
      <c r="B156" s="10" t="s">
        <v>84</v>
      </c>
      <c r="C156" s="11">
        <f>SUBTOTAL(9,C157:C158)</f>
        <v>0</v>
      </c>
      <c r="D156" s="11">
        <f>SUBTOTAL(9,D157:D158)</f>
        <v>0</v>
      </c>
      <c r="E156" s="6">
        <f t="shared" si="14"/>
        <v>0</v>
      </c>
      <c r="F156" s="11">
        <f>SUBTOTAL(9,F157:F158)</f>
        <v>3600</v>
      </c>
      <c r="G156" s="11">
        <f>SUBTOTAL(9,G157:G158)</f>
        <v>0</v>
      </c>
      <c r="H156" s="6">
        <f t="shared" si="15"/>
        <v>0</v>
      </c>
    </row>
    <row r="157" spans="1:8">
      <c r="A157" s="17">
        <v>3020</v>
      </c>
      <c r="B157" s="12" t="s">
        <v>34</v>
      </c>
      <c r="C157" s="13">
        <v>0</v>
      </c>
      <c r="D157" s="13">
        <v>0</v>
      </c>
      <c r="E157" s="2">
        <f t="shared" si="14"/>
        <v>0</v>
      </c>
      <c r="F157" s="13">
        <v>1800</v>
      </c>
      <c r="G157" s="13">
        <v>0</v>
      </c>
      <c r="H157" s="2">
        <f t="shared" si="15"/>
        <v>0</v>
      </c>
    </row>
    <row r="158" spans="1:8">
      <c r="A158" s="17">
        <v>4300</v>
      </c>
      <c r="B158" s="12" t="s">
        <v>9</v>
      </c>
      <c r="C158" s="13">
        <v>0</v>
      </c>
      <c r="D158" s="13">
        <v>0</v>
      </c>
      <c r="E158" s="2">
        <f t="shared" si="14"/>
        <v>0</v>
      </c>
      <c r="F158" s="13">
        <v>1800</v>
      </c>
      <c r="G158" s="13">
        <v>0</v>
      </c>
      <c r="H158" s="2">
        <f t="shared" si="15"/>
        <v>0</v>
      </c>
    </row>
    <row r="159" spans="1:8" ht="15.75">
      <c r="A159" s="15">
        <v>754</v>
      </c>
      <c r="B159" s="8" t="s">
        <v>85</v>
      </c>
      <c r="C159" s="9">
        <f>SUBTOTAL(9,C160:C206)</f>
        <v>120600</v>
      </c>
      <c r="D159" s="9">
        <f>SUBTOTAL(9,D160:D206)</f>
        <v>107957.7</v>
      </c>
      <c r="E159" s="7">
        <f t="shared" si="14"/>
        <v>89.517164179104483</v>
      </c>
      <c r="F159" s="9">
        <f>SUBTOTAL(9,F160:F206)</f>
        <v>754005</v>
      </c>
      <c r="G159" s="9">
        <f>SUBTOTAL(9,G160:G206)</f>
        <v>381842.49000000011</v>
      </c>
      <c r="H159" s="7">
        <f t="shared" si="15"/>
        <v>50.641904231404311</v>
      </c>
    </row>
    <row r="160" spans="1:8">
      <c r="A160" s="16">
        <v>75404</v>
      </c>
      <c r="B160" s="10" t="s">
        <v>86</v>
      </c>
      <c r="C160" s="11">
        <f>SUBTOTAL(9,C161)</f>
        <v>0</v>
      </c>
      <c r="D160" s="11">
        <f>SUBTOTAL(9,D161)</f>
        <v>0</v>
      </c>
      <c r="E160" s="6">
        <f t="shared" si="14"/>
        <v>0</v>
      </c>
      <c r="F160" s="11">
        <f>SUBTOTAL(9,F161)</f>
        <v>7000</v>
      </c>
      <c r="G160" s="11">
        <f>SUBTOTAL(9,G161)</f>
        <v>0</v>
      </c>
      <c r="H160" s="6">
        <f t="shared" si="15"/>
        <v>0</v>
      </c>
    </row>
    <row r="161" spans="1:8">
      <c r="A161" s="17">
        <v>3000</v>
      </c>
      <c r="B161" s="12" t="s">
        <v>87</v>
      </c>
      <c r="C161" s="13">
        <v>0</v>
      </c>
      <c r="D161" s="13">
        <v>0</v>
      </c>
      <c r="E161" s="2">
        <f t="shared" si="14"/>
        <v>0</v>
      </c>
      <c r="F161" s="13">
        <v>7000</v>
      </c>
      <c r="G161" s="13">
        <v>0</v>
      </c>
      <c r="H161" s="2">
        <f t="shared" si="15"/>
        <v>0</v>
      </c>
    </row>
    <row r="162" spans="1:8">
      <c r="A162" s="16">
        <v>75411</v>
      </c>
      <c r="B162" s="10" t="s">
        <v>88</v>
      </c>
      <c r="C162" s="11">
        <f>SUBTOTAL(9,C163)</f>
        <v>0</v>
      </c>
      <c r="D162" s="11">
        <f>SUBTOTAL(9,D163)</f>
        <v>0</v>
      </c>
      <c r="E162" s="6">
        <f t="shared" si="14"/>
        <v>0</v>
      </c>
      <c r="F162" s="11">
        <f>SUBTOTAL(9,F163)</f>
        <v>2000</v>
      </c>
      <c r="G162" s="11">
        <f>SUBTOTAL(9,G163)</f>
        <v>2000</v>
      </c>
      <c r="H162" s="6">
        <f t="shared" si="15"/>
        <v>100</v>
      </c>
    </row>
    <row r="163" spans="1:8">
      <c r="A163" s="17">
        <v>6170</v>
      </c>
      <c r="B163" s="12" t="s">
        <v>89</v>
      </c>
      <c r="C163" s="13">
        <v>0</v>
      </c>
      <c r="D163" s="13">
        <v>0</v>
      </c>
      <c r="E163" s="2">
        <f t="shared" si="14"/>
        <v>0</v>
      </c>
      <c r="F163" s="13">
        <v>2000</v>
      </c>
      <c r="G163" s="13">
        <v>2000</v>
      </c>
      <c r="H163" s="2">
        <f t="shared" si="15"/>
        <v>100</v>
      </c>
    </row>
    <row r="164" spans="1:8">
      <c r="A164" s="16">
        <v>75412</v>
      </c>
      <c r="B164" s="10" t="s">
        <v>90</v>
      </c>
      <c r="C164" s="11">
        <f>SUBTOTAL(9,C165:C182)</f>
        <v>10000</v>
      </c>
      <c r="D164" s="11">
        <f>SUBTOTAL(9,D165:D182)</f>
        <v>0</v>
      </c>
      <c r="E164" s="6">
        <f t="shared" si="14"/>
        <v>0</v>
      </c>
      <c r="F164" s="11">
        <f>SUBTOTAL(9,F165:F182)</f>
        <v>156220</v>
      </c>
      <c r="G164" s="11">
        <f>SUBTOTAL(9,G165:G182)</f>
        <v>110311.79</v>
      </c>
      <c r="H164" s="6">
        <f t="shared" si="15"/>
        <v>70.613103315836639</v>
      </c>
    </row>
    <row r="165" spans="1:8">
      <c r="A165" s="17">
        <v>3020</v>
      </c>
      <c r="B165" s="12" t="s">
        <v>34</v>
      </c>
      <c r="C165" s="13">
        <v>0</v>
      </c>
      <c r="D165" s="13">
        <v>0</v>
      </c>
      <c r="E165" s="2">
        <f t="shared" si="14"/>
        <v>0</v>
      </c>
      <c r="F165" s="13">
        <v>21170</v>
      </c>
      <c r="G165" s="13">
        <v>11958.45</v>
      </c>
      <c r="H165" s="2">
        <f t="shared" si="15"/>
        <v>56.487718469532354</v>
      </c>
    </row>
    <row r="166" spans="1:8">
      <c r="A166" s="17">
        <v>4040</v>
      </c>
      <c r="B166" s="12" t="s">
        <v>15</v>
      </c>
      <c r="C166" s="13">
        <v>0</v>
      </c>
      <c r="D166" s="13">
        <v>0</v>
      </c>
      <c r="E166" s="2">
        <f t="shared" si="14"/>
        <v>0</v>
      </c>
      <c r="F166" s="13">
        <v>2400</v>
      </c>
      <c r="G166" s="13">
        <v>1450.15</v>
      </c>
      <c r="H166" s="2">
        <f t="shared" si="15"/>
        <v>60.422916666666673</v>
      </c>
    </row>
    <row r="167" spans="1:8">
      <c r="A167" s="17">
        <v>4110</v>
      </c>
      <c r="B167" s="12" t="s">
        <v>16</v>
      </c>
      <c r="C167" s="13">
        <v>0</v>
      </c>
      <c r="D167" s="13">
        <v>0</v>
      </c>
      <c r="E167" s="2">
        <f t="shared" si="14"/>
        <v>0</v>
      </c>
      <c r="F167" s="13">
        <v>4080</v>
      </c>
      <c r="G167" s="13">
        <v>220.29</v>
      </c>
      <c r="H167" s="2">
        <f t="shared" si="15"/>
        <v>5.3992647058823531</v>
      </c>
    </row>
    <row r="168" spans="1:8">
      <c r="A168" s="17">
        <v>4120</v>
      </c>
      <c r="B168" s="12" t="s">
        <v>17</v>
      </c>
      <c r="C168" s="13">
        <v>0</v>
      </c>
      <c r="D168" s="13">
        <v>0</v>
      </c>
      <c r="E168" s="2">
        <f t="shared" si="14"/>
        <v>0</v>
      </c>
      <c r="F168" s="13">
        <v>640</v>
      </c>
      <c r="G168" s="13">
        <v>35.53</v>
      </c>
      <c r="H168" s="2">
        <f t="shared" si="15"/>
        <v>5.5515625000000002</v>
      </c>
    </row>
    <row r="169" spans="1:8">
      <c r="A169" s="17">
        <v>4170</v>
      </c>
      <c r="B169" s="12" t="s">
        <v>19</v>
      </c>
      <c r="C169" s="13">
        <v>0</v>
      </c>
      <c r="D169" s="13">
        <v>0</v>
      </c>
      <c r="E169" s="2">
        <f t="shared" si="14"/>
        <v>0</v>
      </c>
      <c r="F169" s="13">
        <v>27700</v>
      </c>
      <c r="G169" s="13">
        <v>22500</v>
      </c>
      <c r="H169" s="2">
        <f t="shared" si="15"/>
        <v>81.227436823104696</v>
      </c>
    </row>
    <row r="170" spans="1:8">
      <c r="A170" s="17">
        <v>4210</v>
      </c>
      <c r="B170" s="12" t="s">
        <v>2</v>
      </c>
      <c r="C170" s="13">
        <v>0</v>
      </c>
      <c r="D170" s="13">
        <v>0</v>
      </c>
      <c r="E170" s="2">
        <f t="shared" ref="E170:E216" si="16">IF(C170=0,0,(D170/C170)*100)</f>
        <v>0</v>
      </c>
      <c r="F170" s="13">
        <v>11571</v>
      </c>
      <c r="G170" s="13">
        <v>10166.4</v>
      </c>
      <c r="H170" s="2">
        <f t="shared" ref="H170:H216" si="17">IF(G170=0,0,(G170/F170)*100)</f>
        <v>87.861031890069995</v>
      </c>
    </row>
    <row r="171" spans="1:8">
      <c r="A171" s="17">
        <v>4260</v>
      </c>
      <c r="B171" s="12" t="s">
        <v>3</v>
      </c>
      <c r="C171" s="13">
        <v>0</v>
      </c>
      <c r="D171" s="13">
        <v>0</v>
      </c>
      <c r="E171" s="2">
        <f t="shared" si="16"/>
        <v>0</v>
      </c>
      <c r="F171" s="13">
        <v>20250</v>
      </c>
      <c r="G171" s="13">
        <v>18805.18</v>
      </c>
      <c r="H171" s="2">
        <f t="shared" si="17"/>
        <v>92.865086419753084</v>
      </c>
    </row>
    <row r="172" spans="1:8">
      <c r="A172" s="17">
        <v>4270</v>
      </c>
      <c r="B172" s="12" t="s">
        <v>20</v>
      </c>
      <c r="C172" s="13">
        <v>0</v>
      </c>
      <c r="D172" s="13">
        <v>0</v>
      </c>
      <c r="E172" s="2">
        <f t="shared" si="16"/>
        <v>0</v>
      </c>
      <c r="F172" s="13">
        <v>37599</v>
      </c>
      <c r="G172" s="13">
        <v>37500.42</v>
      </c>
      <c r="H172" s="2">
        <f t="shared" si="17"/>
        <v>99.737812175855737</v>
      </c>
    </row>
    <row r="173" spans="1:8">
      <c r="A173" s="17">
        <v>4280</v>
      </c>
      <c r="B173" s="12" t="s">
        <v>21</v>
      </c>
      <c r="C173" s="13">
        <v>0</v>
      </c>
      <c r="D173" s="13">
        <v>0</v>
      </c>
      <c r="E173" s="2">
        <f t="shared" si="16"/>
        <v>0</v>
      </c>
      <c r="F173" s="13">
        <v>1739</v>
      </c>
      <c r="G173" s="13">
        <v>1689.5</v>
      </c>
      <c r="H173" s="2">
        <f t="shared" si="17"/>
        <v>97.153536515238642</v>
      </c>
    </row>
    <row r="174" spans="1:8">
      <c r="A174" s="17">
        <v>4300</v>
      </c>
      <c r="B174" s="12" t="s">
        <v>9</v>
      </c>
      <c r="C174" s="13">
        <v>0</v>
      </c>
      <c r="D174" s="13">
        <v>0</v>
      </c>
      <c r="E174" s="2">
        <f t="shared" si="16"/>
        <v>0</v>
      </c>
      <c r="F174" s="13">
        <v>2531</v>
      </c>
      <c r="G174" s="13">
        <v>2261.6</v>
      </c>
      <c r="H174" s="2">
        <f t="shared" si="17"/>
        <v>89.355985776372975</v>
      </c>
    </row>
    <row r="175" spans="1:8">
      <c r="A175" s="17">
        <v>4350</v>
      </c>
      <c r="B175" s="12" t="s">
        <v>22</v>
      </c>
      <c r="C175" s="13">
        <v>0</v>
      </c>
      <c r="D175" s="13">
        <v>0</v>
      </c>
      <c r="E175" s="2">
        <f t="shared" si="16"/>
        <v>0</v>
      </c>
      <c r="F175" s="13">
        <v>960</v>
      </c>
      <c r="G175" s="13">
        <v>611.41999999999996</v>
      </c>
      <c r="H175" s="2">
        <f t="shared" si="17"/>
        <v>63.689583333333331</v>
      </c>
    </row>
    <row r="176" spans="1:8">
      <c r="A176" s="17">
        <v>4360</v>
      </c>
      <c r="B176" s="12" t="s">
        <v>23</v>
      </c>
      <c r="C176" s="13">
        <v>0</v>
      </c>
      <c r="D176" s="13">
        <v>0</v>
      </c>
      <c r="E176" s="2">
        <f t="shared" si="16"/>
        <v>0</v>
      </c>
      <c r="F176" s="13">
        <v>400</v>
      </c>
      <c r="G176" s="13">
        <v>305.04000000000002</v>
      </c>
      <c r="H176" s="2">
        <f t="shared" si="17"/>
        <v>76.260000000000005</v>
      </c>
    </row>
    <row r="177" spans="1:8">
      <c r="A177" s="17">
        <v>4370</v>
      </c>
      <c r="B177" s="12" t="s">
        <v>24</v>
      </c>
      <c r="C177" s="13">
        <v>0</v>
      </c>
      <c r="D177" s="13">
        <v>0</v>
      </c>
      <c r="E177" s="2">
        <f t="shared" si="16"/>
        <v>0</v>
      </c>
      <c r="F177" s="13">
        <v>1000</v>
      </c>
      <c r="G177" s="13">
        <v>529.80999999999995</v>
      </c>
      <c r="H177" s="2">
        <f t="shared" si="17"/>
        <v>52.980999999999987</v>
      </c>
    </row>
    <row r="178" spans="1:8">
      <c r="A178" s="17">
        <v>4410</v>
      </c>
      <c r="B178" s="12" t="s">
        <v>25</v>
      </c>
      <c r="C178" s="13">
        <v>0</v>
      </c>
      <c r="D178" s="13">
        <v>0</v>
      </c>
      <c r="E178" s="2">
        <f t="shared" si="16"/>
        <v>0</v>
      </c>
      <c r="F178" s="13">
        <v>100</v>
      </c>
      <c r="G178" s="13">
        <v>0</v>
      </c>
      <c r="H178" s="2">
        <f t="shared" si="17"/>
        <v>0</v>
      </c>
    </row>
    <row r="179" spans="1:8">
      <c r="A179" s="17">
        <v>4430</v>
      </c>
      <c r="B179" s="12" t="s">
        <v>4</v>
      </c>
      <c r="C179" s="13">
        <v>0</v>
      </c>
      <c r="D179" s="13">
        <v>0</v>
      </c>
      <c r="E179" s="2">
        <f t="shared" si="16"/>
        <v>0</v>
      </c>
      <c r="F179" s="13">
        <v>4000</v>
      </c>
      <c r="G179" s="13">
        <v>2278</v>
      </c>
      <c r="H179" s="2">
        <f t="shared" si="17"/>
        <v>56.95</v>
      </c>
    </row>
    <row r="180" spans="1:8">
      <c r="A180" s="17">
        <v>4700</v>
      </c>
      <c r="B180" s="12" t="s">
        <v>29</v>
      </c>
      <c r="C180" s="13">
        <v>0</v>
      </c>
      <c r="D180" s="13">
        <v>0</v>
      </c>
      <c r="E180" s="2">
        <f t="shared" si="16"/>
        <v>0</v>
      </c>
      <c r="F180" s="13">
        <v>80</v>
      </c>
      <c r="G180" s="13">
        <v>0</v>
      </c>
      <c r="H180" s="2">
        <f t="shared" si="17"/>
        <v>0</v>
      </c>
    </row>
    <row r="181" spans="1:8">
      <c r="A181" s="17">
        <v>6060</v>
      </c>
      <c r="B181" s="12" t="s">
        <v>62</v>
      </c>
      <c r="C181" s="13">
        <v>0</v>
      </c>
      <c r="D181" s="13">
        <v>0</v>
      </c>
      <c r="E181" s="2">
        <f t="shared" si="16"/>
        <v>0</v>
      </c>
      <c r="F181" s="13">
        <v>20000</v>
      </c>
      <c r="G181" s="13">
        <v>0</v>
      </c>
      <c r="H181" s="2">
        <f t="shared" si="17"/>
        <v>0</v>
      </c>
    </row>
    <row r="182" spans="1:8">
      <c r="A182" s="17">
        <v>6300</v>
      </c>
      <c r="B182" s="12" t="s">
        <v>91</v>
      </c>
      <c r="C182" s="13">
        <v>10000</v>
      </c>
      <c r="D182" s="13">
        <v>0</v>
      </c>
      <c r="E182" s="2">
        <f t="shared" si="16"/>
        <v>0</v>
      </c>
      <c r="F182" s="13">
        <v>0</v>
      </c>
      <c r="G182" s="13">
        <v>0</v>
      </c>
      <c r="H182" s="2">
        <f t="shared" si="17"/>
        <v>0</v>
      </c>
    </row>
    <row r="183" spans="1:8">
      <c r="A183" s="16">
        <v>75414</v>
      </c>
      <c r="B183" s="10" t="s">
        <v>92</v>
      </c>
      <c r="C183" s="11">
        <f>SUBTOTAL(9,C184:C187)</f>
        <v>600</v>
      </c>
      <c r="D183" s="11">
        <f>SUBTOTAL(9,D184:D187)</f>
        <v>600</v>
      </c>
      <c r="E183" s="6">
        <f t="shared" si="16"/>
        <v>100</v>
      </c>
      <c r="F183" s="11">
        <f>SUBTOTAL(9,F184:F187)</f>
        <v>3120</v>
      </c>
      <c r="G183" s="11">
        <f>SUBTOTAL(9,G184:G187)</f>
        <v>0</v>
      </c>
      <c r="H183" s="6">
        <f t="shared" si="17"/>
        <v>0</v>
      </c>
    </row>
    <row r="184" spans="1:8">
      <c r="A184" s="18">
        <v>2010</v>
      </c>
      <c r="B184" s="12" t="s">
        <v>69</v>
      </c>
      <c r="C184" s="13">
        <v>600</v>
      </c>
      <c r="D184" s="13">
        <v>600</v>
      </c>
      <c r="E184" s="2">
        <f t="shared" si="16"/>
        <v>100</v>
      </c>
      <c r="F184" s="13">
        <v>0</v>
      </c>
      <c r="G184" s="13">
        <v>0</v>
      </c>
      <c r="H184" s="2">
        <f t="shared" si="17"/>
        <v>0</v>
      </c>
    </row>
    <row r="185" spans="1:8">
      <c r="A185" s="17">
        <v>4170</v>
      </c>
      <c r="B185" s="12" t="s">
        <v>19</v>
      </c>
      <c r="C185" s="13">
        <v>0</v>
      </c>
      <c r="D185" s="13">
        <v>0</v>
      </c>
      <c r="E185" s="2">
        <f t="shared" si="16"/>
        <v>0</v>
      </c>
      <c r="F185" s="13">
        <v>1600</v>
      </c>
      <c r="G185" s="13">
        <v>0</v>
      </c>
      <c r="H185" s="2">
        <f t="shared" si="17"/>
        <v>0</v>
      </c>
    </row>
    <row r="186" spans="1:8">
      <c r="A186" s="17">
        <v>4210</v>
      </c>
      <c r="B186" s="12" t="s">
        <v>2</v>
      </c>
      <c r="C186" s="13">
        <v>0</v>
      </c>
      <c r="D186" s="13">
        <v>0</v>
      </c>
      <c r="E186" s="2">
        <f t="shared" si="16"/>
        <v>0</v>
      </c>
      <c r="F186" s="13">
        <v>600</v>
      </c>
      <c r="G186" s="13">
        <v>0</v>
      </c>
      <c r="H186" s="2">
        <f t="shared" si="17"/>
        <v>0</v>
      </c>
    </row>
    <row r="187" spans="1:8">
      <c r="A187" s="17">
        <v>4300</v>
      </c>
      <c r="B187" s="12" t="s">
        <v>9</v>
      </c>
      <c r="C187" s="13">
        <v>0</v>
      </c>
      <c r="D187" s="13">
        <v>0</v>
      </c>
      <c r="E187" s="2">
        <f t="shared" si="16"/>
        <v>0</v>
      </c>
      <c r="F187" s="13">
        <v>920</v>
      </c>
      <c r="G187" s="13">
        <v>0</v>
      </c>
      <c r="H187" s="2">
        <f t="shared" si="17"/>
        <v>0</v>
      </c>
    </row>
    <row r="188" spans="1:8">
      <c r="A188" s="16">
        <v>75416</v>
      </c>
      <c r="B188" s="10" t="s">
        <v>94</v>
      </c>
      <c r="C188" s="11">
        <f>SUBTOTAL(9,C189:C204)</f>
        <v>10000</v>
      </c>
      <c r="D188" s="11">
        <f>SUBTOTAL(9,D189:D204)</f>
        <v>7357.7</v>
      </c>
      <c r="E188" s="6">
        <f t="shared" si="16"/>
        <v>73.576999999999998</v>
      </c>
      <c r="F188" s="11">
        <f>SUBTOTAL(9,F189:F204)</f>
        <v>347665</v>
      </c>
      <c r="G188" s="11">
        <f>SUBTOTAL(9,G189:G204)</f>
        <v>269530.69999999995</v>
      </c>
      <c r="H188" s="6">
        <f t="shared" si="17"/>
        <v>77.525980469705019</v>
      </c>
    </row>
    <row r="189" spans="1:8">
      <c r="A189" s="18" t="s">
        <v>214</v>
      </c>
      <c r="B189" s="12" t="s">
        <v>7</v>
      </c>
      <c r="C189" s="13">
        <v>10000</v>
      </c>
      <c r="D189" s="13">
        <v>7357.7</v>
      </c>
      <c r="E189" s="2">
        <f t="shared" si="16"/>
        <v>73.576999999999998</v>
      </c>
      <c r="F189" s="13">
        <v>0</v>
      </c>
      <c r="G189" s="13">
        <v>0</v>
      </c>
      <c r="H189" s="2">
        <f t="shared" si="17"/>
        <v>0</v>
      </c>
    </row>
    <row r="190" spans="1:8">
      <c r="A190" s="17">
        <v>3020</v>
      </c>
      <c r="B190" s="12" t="s">
        <v>34</v>
      </c>
      <c r="C190" s="13">
        <v>0</v>
      </c>
      <c r="D190" s="13">
        <v>0</v>
      </c>
      <c r="E190" s="2">
        <f t="shared" si="16"/>
        <v>0</v>
      </c>
      <c r="F190" s="13">
        <v>4500</v>
      </c>
      <c r="G190" s="13">
        <v>677.27</v>
      </c>
      <c r="H190" s="2">
        <f t="shared" si="17"/>
        <v>15.050444444444445</v>
      </c>
    </row>
    <row r="191" spans="1:8">
      <c r="A191" s="17">
        <v>4010</v>
      </c>
      <c r="B191" s="12" t="s">
        <v>64</v>
      </c>
      <c r="C191" s="13">
        <v>0</v>
      </c>
      <c r="D191" s="13">
        <v>0</v>
      </c>
      <c r="E191" s="2">
        <f t="shared" si="16"/>
        <v>0</v>
      </c>
      <c r="F191" s="13">
        <v>236676</v>
      </c>
      <c r="G191" s="13">
        <v>190844.3</v>
      </c>
      <c r="H191" s="2">
        <f t="shared" si="17"/>
        <v>80.635256637766389</v>
      </c>
    </row>
    <row r="192" spans="1:8">
      <c r="A192" s="17">
        <v>4040</v>
      </c>
      <c r="B192" s="12" t="s">
        <v>15</v>
      </c>
      <c r="C192" s="13">
        <v>0</v>
      </c>
      <c r="D192" s="13">
        <v>0</v>
      </c>
      <c r="E192" s="2">
        <f t="shared" si="16"/>
        <v>0</v>
      </c>
      <c r="F192" s="13">
        <v>22735</v>
      </c>
      <c r="G192" s="13">
        <v>17748.87</v>
      </c>
      <c r="H192" s="2">
        <f t="shared" si="17"/>
        <v>78.068484715196831</v>
      </c>
    </row>
    <row r="193" spans="1:8">
      <c r="A193" s="17">
        <v>4110</v>
      </c>
      <c r="B193" s="12" t="s">
        <v>16</v>
      </c>
      <c r="C193" s="13">
        <v>0</v>
      </c>
      <c r="D193" s="13">
        <v>0</v>
      </c>
      <c r="E193" s="2">
        <f t="shared" si="16"/>
        <v>0</v>
      </c>
      <c r="F193" s="13">
        <v>43050</v>
      </c>
      <c r="G193" s="13">
        <v>33781.519999999997</v>
      </c>
      <c r="H193" s="2">
        <f t="shared" si="17"/>
        <v>78.470429732868752</v>
      </c>
    </row>
    <row r="194" spans="1:8">
      <c r="A194" s="17">
        <v>4120</v>
      </c>
      <c r="B194" s="12" t="s">
        <v>17</v>
      </c>
      <c r="C194" s="13">
        <v>0</v>
      </c>
      <c r="D194" s="13">
        <v>0</v>
      </c>
      <c r="E194" s="2">
        <f t="shared" si="16"/>
        <v>0</v>
      </c>
      <c r="F194" s="13">
        <v>6944</v>
      </c>
      <c r="G194" s="13">
        <v>4983.5200000000004</v>
      </c>
      <c r="H194" s="2">
        <f t="shared" si="17"/>
        <v>71.76728110599079</v>
      </c>
    </row>
    <row r="195" spans="1:8">
      <c r="A195" s="17">
        <v>4210</v>
      </c>
      <c r="B195" s="12" t="s">
        <v>2</v>
      </c>
      <c r="C195" s="13">
        <v>0</v>
      </c>
      <c r="D195" s="13">
        <v>0</v>
      </c>
      <c r="E195" s="2">
        <f t="shared" si="16"/>
        <v>0</v>
      </c>
      <c r="F195" s="13">
        <v>8758</v>
      </c>
      <c r="G195" s="13">
        <v>7657.71</v>
      </c>
      <c r="H195" s="2">
        <f t="shared" si="17"/>
        <v>87.43674354875543</v>
      </c>
    </row>
    <row r="196" spans="1:8">
      <c r="A196" s="17">
        <v>4270</v>
      </c>
      <c r="B196" s="12" t="s">
        <v>20</v>
      </c>
      <c r="C196" s="13">
        <v>0</v>
      </c>
      <c r="D196" s="13">
        <v>0</v>
      </c>
      <c r="E196" s="2">
        <f t="shared" si="16"/>
        <v>0</v>
      </c>
      <c r="F196" s="13">
        <v>2400</v>
      </c>
      <c r="G196" s="13">
        <v>787.28</v>
      </c>
      <c r="H196" s="2">
        <f t="shared" si="17"/>
        <v>32.803333333333335</v>
      </c>
    </row>
    <row r="197" spans="1:8">
      <c r="A197" s="17">
        <v>4280</v>
      </c>
      <c r="B197" s="12" t="s">
        <v>21</v>
      </c>
      <c r="C197" s="13">
        <v>0</v>
      </c>
      <c r="D197" s="13">
        <v>0</v>
      </c>
      <c r="E197" s="2">
        <f t="shared" si="16"/>
        <v>0</v>
      </c>
      <c r="F197" s="13">
        <v>400</v>
      </c>
      <c r="G197" s="13">
        <v>0</v>
      </c>
      <c r="H197" s="2">
        <f t="shared" si="17"/>
        <v>0</v>
      </c>
    </row>
    <row r="198" spans="1:8">
      <c r="A198" s="17">
        <v>4300</v>
      </c>
      <c r="B198" s="12" t="s">
        <v>9</v>
      </c>
      <c r="C198" s="13">
        <v>0</v>
      </c>
      <c r="D198" s="13">
        <v>0</v>
      </c>
      <c r="E198" s="2">
        <f t="shared" si="16"/>
        <v>0</v>
      </c>
      <c r="F198" s="13">
        <v>3000</v>
      </c>
      <c r="G198" s="13">
        <v>864.37</v>
      </c>
      <c r="H198" s="2">
        <f t="shared" si="17"/>
        <v>28.812333333333335</v>
      </c>
    </row>
    <row r="199" spans="1:8">
      <c r="A199" s="17">
        <v>4360</v>
      </c>
      <c r="B199" s="12" t="s">
        <v>23</v>
      </c>
      <c r="C199" s="13">
        <v>0</v>
      </c>
      <c r="D199" s="13">
        <v>0</v>
      </c>
      <c r="E199" s="2">
        <f t="shared" si="16"/>
        <v>0</v>
      </c>
      <c r="F199" s="13">
        <v>3900</v>
      </c>
      <c r="G199" s="13">
        <v>1717.4</v>
      </c>
      <c r="H199" s="2">
        <f t="shared" si="17"/>
        <v>44.035897435897439</v>
      </c>
    </row>
    <row r="200" spans="1:8">
      <c r="A200" s="17">
        <v>4370</v>
      </c>
      <c r="B200" s="12" t="s">
        <v>24</v>
      </c>
      <c r="C200" s="13">
        <v>0</v>
      </c>
      <c r="D200" s="13">
        <v>0</v>
      </c>
      <c r="E200" s="2">
        <f t="shared" si="16"/>
        <v>0</v>
      </c>
      <c r="F200" s="13">
        <v>1600</v>
      </c>
      <c r="G200" s="13">
        <v>749.02</v>
      </c>
      <c r="H200" s="2">
        <f t="shared" si="17"/>
        <v>46.813749999999999</v>
      </c>
    </row>
    <row r="201" spans="1:8">
      <c r="A201" s="17">
        <v>4410</v>
      </c>
      <c r="B201" s="12" t="s">
        <v>25</v>
      </c>
      <c r="C201" s="13">
        <v>0</v>
      </c>
      <c r="D201" s="13">
        <v>0</v>
      </c>
      <c r="E201" s="2">
        <f t="shared" si="16"/>
        <v>0</v>
      </c>
      <c r="F201" s="13">
        <v>2660</v>
      </c>
      <c r="G201" s="13">
        <v>1424.94</v>
      </c>
      <c r="H201" s="2">
        <f t="shared" si="17"/>
        <v>53.569172932330829</v>
      </c>
    </row>
    <row r="202" spans="1:8">
      <c r="A202" s="17">
        <v>4430</v>
      </c>
      <c r="B202" s="12" t="s">
        <v>4</v>
      </c>
      <c r="C202" s="13">
        <v>0</v>
      </c>
      <c r="D202" s="13">
        <v>0</v>
      </c>
      <c r="E202" s="2">
        <f t="shared" si="16"/>
        <v>0</v>
      </c>
      <c r="F202" s="13">
        <v>1600</v>
      </c>
      <c r="G202" s="13">
        <v>1523</v>
      </c>
      <c r="H202" s="2">
        <f t="shared" si="17"/>
        <v>95.1875</v>
      </c>
    </row>
    <row r="203" spans="1:8">
      <c r="A203" s="17">
        <v>4440</v>
      </c>
      <c r="B203" s="12" t="s">
        <v>80</v>
      </c>
      <c r="C203" s="13">
        <v>0</v>
      </c>
      <c r="D203" s="13">
        <v>0</v>
      </c>
      <c r="E203" s="2">
        <f t="shared" si="16"/>
        <v>0</v>
      </c>
      <c r="F203" s="13">
        <v>8642</v>
      </c>
      <c r="G203" s="13">
        <v>6481.5</v>
      </c>
      <c r="H203" s="2">
        <f t="shared" si="17"/>
        <v>75</v>
      </c>
    </row>
    <row r="204" spans="1:8">
      <c r="A204" s="17">
        <v>4700</v>
      </c>
      <c r="B204" s="12" t="s">
        <v>29</v>
      </c>
      <c r="C204" s="13">
        <v>0</v>
      </c>
      <c r="D204" s="13">
        <v>0</v>
      </c>
      <c r="E204" s="2">
        <f t="shared" si="16"/>
        <v>0</v>
      </c>
      <c r="F204" s="13">
        <v>800</v>
      </c>
      <c r="G204" s="13">
        <v>290</v>
      </c>
      <c r="H204" s="2">
        <f t="shared" si="17"/>
        <v>36.25</v>
      </c>
    </row>
    <row r="205" spans="1:8">
      <c r="A205" s="16">
        <v>75495</v>
      </c>
      <c r="B205" s="10" t="s">
        <v>95</v>
      </c>
      <c r="C205" s="11">
        <f>SUBTOTAL(9,C206)</f>
        <v>100000</v>
      </c>
      <c r="D205" s="11">
        <f>SUBTOTAL(9,D206)</f>
        <v>100000</v>
      </c>
      <c r="E205" s="6">
        <f t="shared" si="16"/>
        <v>100</v>
      </c>
      <c r="F205" s="11">
        <f>SUBTOTAL(9,F206)</f>
        <v>238000</v>
      </c>
      <c r="G205" s="11">
        <f>SUBTOTAL(9,G206)</f>
        <v>0</v>
      </c>
      <c r="H205" s="6">
        <f t="shared" si="17"/>
        <v>0</v>
      </c>
    </row>
    <row r="206" spans="1:8">
      <c r="A206" s="18">
        <v>6320</v>
      </c>
      <c r="B206" s="12" t="s">
        <v>45</v>
      </c>
      <c r="C206" s="13">
        <v>100000</v>
      </c>
      <c r="D206" s="13">
        <v>100000</v>
      </c>
      <c r="E206" s="2">
        <f t="shared" si="16"/>
        <v>100</v>
      </c>
      <c r="F206" s="13">
        <v>238000</v>
      </c>
      <c r="G206" s="13">
        <v>0</v>
      </c>
      <c r="H206" s="2">
        <f t="shared" si="17"/>
        <v>0</v>
      </c>
    </row>
    <row r="207" spans="1:8" ht="15.75">
      <c r="A207" s="15">
        <v>756</v>
      </c>
      <c r="B207" s="8" t="s">
        <v>96</v>
      </c>
      <c r="C207" s="9">
        <f>SUBTOTAL(9,C208:C238)</f>
        <v>19696264</v>
      </c>
      <c r="D207" s="9">
        <f>SUBTOTAL(9,D208:D238)</f>
        <v>14284147.880000001</v>
      </c>
      <c r="E207" s="7">
        <f t="shared" si="16"/>
        <v>72.522118306294033</v>
      </c>
      <c r="F207" s="9">
        <f>SUBTOTAL(9,F208:F238)</f>
        <v>0</v>
      </c>
      <c r="G207" s="9">
        <f>SUBTOTAL(9,G208:G238)</f>
        <v>0</v>
      </c>
      <c r="H207" s="7">
        <f t="shared" si="17"/>
        <v>0</v>
      </c>
    </row>
    <row r="208" spans="1:8">
      <c r="A208" s="16">
        <v>75601</v>
      </c>
      <c r="B208" s="10" t="s">
        <v>97</v>
      </c>
      <c r="C208" s="11">
        <f>SUBTOTAL(9,C209:C211)</f>
        <v>16500</v>
      </c>
      <c r="D208" s="11">
        <f>SUBTOTAL(9,D209:D211)</f>
        <v>5822.85</v>
      </c>
      <c r="E208" s="6">
        <f t="shared" si="16"/>
        <v>35.290000000000006</v>
      </c>
      <c r="F208" s="11">
        <f>SUBTOTAL(9,F209:F211)</f>
        <v>0</v>
      </c>
      <c r="G208" s="11">
        <f>SUBTOTAL(9,G209:G211)</f>
        <v>0</v>
      </c>
      <c r="H208" s="6">
        <f t="shared" si="17"/>
        <v>0</v>
      </c>
    </row>
    <row r="209" spans="1:8">
      <c r="A209" s="18" t="s">
        <v>215</v>
      </c>
      <c r="B209" s="12" t="s">
        <v>98</v>
      </c>
      <c r="C209" s="13">
        <v>16000</v>
      </c>
      <c r="D209" s="13">
        <v>5756.97</v>
      </c>
      <c r="E209" s="2">
        <f t="shared" si="16"/>
        <v>35.9810625</v>
      </c>
      <c r="F209" s="13">
        <v>0</v>
      </c>
      <c r="G209" s="13">
        <v>0</v>
      </c>
      <c r="H209" s="2">
        <f t="shared" si="17"/>
        <v>0</v>
      </c>
    </row>
    <row r="210" spans="1:8">
      <c r="A210" s="18" t="s">
        <v>216</v>
      </c>
      <c r="B210" s="12" t="s">
        <v>99</v>
      </c>
      <c r="C210" s="13">
        <v>0</v>
      </c>
      <c r="D210" s="13">
        <v>0</v>
      </c>
      <c r="E210" s="2">
        <f t="shared" si="16"/>
        <v>0</v>
      </c>
      <c r="F210" s="13">
        <v>0</v>
      </c>
      <c r="G210" s="13">
        <v>0</v>
      </c>
      <c r="H210" s="2">
        <f t="shared" si="17"/>
        <v>0</v>
      </c>
    </row>
    <row r="211" spans="1:8">
      <c r="A211" s="18" t="s">
        <v>217</v>
      </c>
      <c r="B211" s="12" t="s">
        <v>55</v>
      </c>
      <c r="C211" s="13">
        <v>500</v>
      </c>
      <c r="D211" s="13">
        <v>65.88</v>
      </c>
      <c r="E211" s="2">
        <f t="shared" si="16"/>
        <v>13.175999999999998</v>
      </c>
      <c r="F211" s="13">
        <v>0</v>
      </c>
      <c r="G211" s="13">
        <v>0</v>
      </c>
      <c r="H211" s="2">
        <f t="shared" si="17"/>
        <v>0</v>
      </c>
    </row>
    <row r="212" spans="1:8">
      <c r="A212" s="16">
        <v>75615</v>
      </c>
      <c r="B212" s="10" t="s">
        <v>100</v>
      </c>
      <c r="C212" s="11">
        <f>SUBTOTAL(9,C213:C220)</f>
        <v>6875981</v>
      </c>
      <c r="D212" s="11">
        <f>SUBTOTAL(9,D213:D220)</f>
        <v>5117817.3400000008</v>
      </c>
      <c r="E212" s="6">
        <f t="shared" si="16"/>
        <v>74.430358955325801</v>
      </c>
      <c r="F212" s="11">
        <f>SUBTOTAL(9,F213:F220)</f>
        <v>0</v>
      </c>
      <c r="G212" s="11">
        <f>SUBTOTAL(9,G213:G220)</f>
        <v>0</v>
      </c>
      <c r="H212" s="6">
        <f t="shared" si="17"/>
        <v>0</v>
      </c>
    </row>
    <row r="213" spans="1:8">
      <c r="A213" s="18" t="s">
        <v>218</v>
      </c>
      <c r="B213" s="12" t="s">
        <v>27</v>
      </c>
      <c r="C213" s="13">
        <v>6774000</v>
      </c>
      <c r="D213" s="13">
        <v>5051732.66</v>
      </c>
      <c r="E213" s="2">
        <f t="shared" si="16"/>
        <v>74.575327133156193</v>
      </c>
      <c r="F213" s="13">
        <v>0</v>
      </c>
      <c r="G213" s="13">
        <v>0</v>
      </c>
      <c r="H213" s="2">
        <f t="shared" si="17"/>
        <v>0</v>
      </c>
    </row>
    <row r="214" spans="1:8">
      <c r="A214" s="18" t="s">
        <v>219</v>
      </c>
      <c r="B214" s="12" t="s">
        <v>101</v>
      </c>
      <c r="C214" s="13">
        <v>169</v>
      </c>
      <c r="D214" s="13">
        <v>133</v>
      </c>
      <c r="E214" s="2">
        <f t="shared" si="16"/>
        <v>78.698224852071007</v>
      </c>
      <c r="F214" s="13">
        <v>0</v>
      </c>
      <c r="G214" s="13">
        <v>0</v>
      </c>
      <c r="H214" s="2">
        <f t="shared" si="17"/>
        <v>0</v>
      </c>
    </row>
    <row r="215" spans="1:8">
      <c r="A215" s="18" t="s">
        <v>220</v>
      </c>
      <c r="B215" s="12" t="s">
        <v>102</v>
      </c>
      <c r="C215" s="13">
        <v>13946</v>
      </c>
      <c r="D215" s="13">
        <v>12343</v>
      </c>
      <c r="E215" s="2">
        <f t="shared" si="16"/>
        <v>88.505664706725938</v>
      </c>
      <c r="F215" s="13">
        <v>0</v>
      </c>
      <c r="G215" s="13">
        <v>0</v>
      </c>
      <c r="H215" s="2">
        <f t="shared" si="17"/>
        <v>0</v>
      </c>
    </row>
    <row r="216" spans="1:8">
      <c r="A216" s="18" t="s">
        <v>221</v>
      </c>
      <c r="B216" s="12" t="s">
        <v>103</v>
      </c>
      <c r="C216" s="13">
        <v>17866</v>
      </c>
      <c r="D216" s="13">
        <v>22320</v>
      </c>
      <c r="E216" s="2">
        <f t="shared" si="16"/>
        <v>124.93003470278741</v>
      </c>
      <c r="F216" s="13">
        <v>0</v>
      </c>
      <c r="G216" s="13">
        <v>0</v>
      </c>
      <c r="H216" s="2">
        <f t="shared" si="17"/>
        <v>0</v>
      </c>
    </row>
    <row r="217" spans="1:8">
      <c r="A217" s="18" t="s">
        <v>222</v>
      </c>
      <c r="B217" s="12" t="s">
        <v>104</v>
      </c>
      <c r="C217" s="13">
        <v>4000</v>
      </c>
      <c r="D217" s="13">
        <v>1056</v>
      </c>
      <c r="E217" s="2">
        <f t="shared" ref="E217:E256" si="18">IF(C217=0,0,(D217/C217)*100)</f>
        <v>26.400000000000002</v>
      </c>
      <c r="F217" s="13">
        <v>0</v>
      </c>
      <c r="G217" s="13">
        <v>0</v>
      </c>
      <c r="H217" s="2">
        <f t="shared" ref="H217:H256" si="19">IF(G217=0,0,(G217/F217)*100)</f>
        <v>0</v>
      </c>
    </row>
    <row r="218" spans="1:8">
      <c r="A218" s="18" t="s">
        <v>213</v>
      </c>
      <c r="B218" s="12" t="s">
        <v>33</v>
      </c>
      <c r="C218" s="13">
        <v>0</v>
      </c>
      <c r="D218" s="13">
        <v>158.4</v>
      </c>
      <c r="E218" s="2">
        <f t="shared" si="18"/>
        <v>0</v>
      </c>
      <c r="F218" s="13">
        <v>0</v>
      </c>
      <c r="G218" s="13">
        <v>0</v>
      </c>
      <c r="H218" s="2">
        <f t="shared" si="19"/>
        <v>0</v>
      </c>
    </row>
    <row r="219" spans="1:8">
      <c r="A219" s="18" t="s">
        <v>217</v>
      </c>
      <c r="B219" s="12" t="s">
        <v>55</v>
      </c>
      <c r="C219" s="13">
        <v>30000</v>
      </c>
      <c r="D219" s="13">
        <v>8668.2800000000007</v>
      </c>
      <c r="E219" s="2">
        <f t="shared" si="18"/>
        <v>28.894266666666667</v>
      </c>
      <c r="F219" s="13">
        <v>0</v>
      </c>
      <c r="G219" s="13">
        <v>0</v>
      </c>
      <c r="H219" s="2">
        <f t="shared" si="19"/>
        <v>0</v>
      </c>
    </row>
    <row r="220" spans="1:8">
      <c r="A220" s="18">
        <v>2680</v>
      </c>
      <c r="B220" s="12" t="s">
        <v>105</v>
      </c>
      <c r="C220" s="13">
        <v>36000</v>
      </c>
      <c r="D220" s="13">
        <v>21406</v>
      </c>
      <c r="E220" s="2">
        <f t="shared" si="18"/>
        <v>59.461111111111109</v>
      </c>
      <c r="F220" s="13">
        <v>0</v>
      </c>
      <c r="G220" s="13">
        <v>0</v>
      </c>
      <c r="H220" s="2">
        <f t="shared" si="19"/>
        <v>0</v>
      </c>
    </row>
    <row r="221" spans="1:8">
      <c r="A221" s="16">
        <v>75616</v>
      </c>
      <c r="B221" s="10" t="s">
        <v>106</v>
      </c>
      <c r="C221" s="11">
        <f>SUBTOTAL(9,C222:C230)</f>
        <v>2980817</v>
      </c>
      <c r="D221" s="11">
        <f>SUBTOTAL(9,D222:D230)</f>
        <v>2340436.9500000002</v>
      </c>
      <c r="E221" s="6">
        <f t="shared" si="18"/>
        <v>78.516626481934324</v>
      </c>
      <c r="F221" s="11">
        <f>SUBTOTAL(9,F222:F230)</f>
        <v>0</v>
      </c>
      <c r="G221" s="11">
        <f>SUBTOTAL(9,G222:G230)</f>
        <v>0</v>
      </c>
      <c r="H221" s="6">
        <f t="shared" si="19"/>
        <v>0</v>
      </c>
    </row>
    <row r="222" spans="1:8">
      <c r="A222" s="18" t="s">
        <v>218</v>
      </c>
      <c r="B222" s="12" t="s">
        <v>27</v>
      </c>
      <c r="C222" s="13">
        <v>1935780</v>
      </c>
      <c r="D222" s="13">
        <v>1563516.47</v>
      </c>
      <c r="E222" s="2">
        <f t="shared" si="18"/>
        <v>80.769326576367149</v>
      </c>
      <c r="F222" s="13">
        <v>0</v>
      </c>
      <c r="G222" s="13">
        <v>0</v>
      </c>
      <c r="H222" s="2">
        <f t="shared" si="19"/>
        <v>0</v>
      </c>
    </row>
    <row r="223" spans="1:8">
      <c r="A223" s="18" t="s">
        <v>219</v>
      </c>
      <c r="B223" s="12" t="s">
        <v>101</v>
      </c>
      <c r="C223" s="13">
        <v>12250</v>
      </c>
      <c r="D223" s="13">
        <v>11692.6</v>
      </c>
      <c r="E223" s="2">
        <f t="shared" si="18"/>
        <v>95.449795918367357</v>
      </c>
      <c r="F223" s="13">
        <v>0</v>
      </c>
      <c r="G223" s="13">
        <v>0</v>
      </c>
      <c r="H223" s="2">
        <f t="shared" si="19"/>
        <v>0</v>
      </c>
    </row>
    <row r="224" spans="1:8">
      <c r="A224" s="18" t="s">
        <v>220</v>
      </c>
      <c r="B224" s="12" t="s">
        <v>102</v>
      </c>
      <c r="C224" s="13">
        <v>310</v>
      </c>
      <c r="D224" s="13">
        <v>301</v>
      </c>
      <c r="E224" s="2">
        <f t="shared" si="18"/>
        <v>97.096774193548384</v>
      </c>
      <c r="F224" s="13">
        <v>0</v>
      </c>
      <c r="G224" s="13">
        <v>0</v>
      </c>
      <c r="H224" s="2">
        <f t="shared" si="19"/>
        <v>0</v>
      </c>
    </row>
    <row r="225" spans="1:8">
      <c r="A225" s="18" t="s">
        <v>221</v>
      </c>
      <c r="B225" s="12" t="s">
        <v>103</v>
      </c>
      <c r="C225" s="13">
        <v>96477</v>
      </c>
      <c r="D225" s="13">
        <v>107309.83</v>
      </c>
      <c r="E225" s="2">
        <f t="shared" si="18"/>
        <v>111.22840677052561</v>
      </c>
      <c r="F225" s="13">
        <v>0</v>
      </c>
      <c r="G225" s="13">
        <v>0</v>
      </c>
      <c r="H225" s="2">
        <f t="shared" si="19"/>
        <v>0</v>
      </c>
    </row>
    <row r="226" spans="1:8">
      <c r="A226" s="18" t="s">
        <v>216</v>
      </c>
      <c r="B226" s="12" t="s">
        <v>99</v>
      </c>
      <c r="C226" s="13">
        <v>60000</v>
      </c>
      <c r="D226" s="13">
        <v>40885</v>
      </c>
      <c r="E226" s="2">
        <f t="shared" si="18"/>
        <v>68.141666666666666</v>
      </c>
      <c r="F226" s="13">
        <v>0</v>
      </c>
      <c r="G226" s="13">
        <v>0</v>
      </c>
      <c r="H226" s="2">
        <f t="shared" si="19"/>
        <v>0</v>
      </c>
    </row>
    <row r="227" spans="1:8">
      <c r="A227" s="18" t="s">
        <v>223</v>
      </c>
      <c r="B227" s="12" t="s">
        <v>107</v>
      </c>
      <c r="C227" s="13">
        <v>500000</v>
      </c>
      <c r="D227" s="13">
        <v>332076.53000000003</v>
      </c>
      <c r="E227" s="2">
        <f t="shared" si="18"/>
        <v>66.415306000000001</v>
      </c>
      <c r="F227" s="13">
        <v>0</v>
      </c>
      <c r="G227" s="13">
        <v>0</v>
      </c>
      <c r="H227" s="2">
        <f t="shared" si="19"/>
        <v>0</v>
      </c>
    </row>
    <row r="228" spans="1:8">
      <c r="A228" s="18" t="s">
        <v>222</v>
      </c>
      <c r="B228" s="12" t="s">
        <v>104</v>
      </c>
      <c r="C228" s="13">
        <v>344000</v>
      </c>
      <c r="D228" s="13">
        <v>257623.73</v>
      </c>
      <c r="E228" s="2">
        <f t="shared" si="18"/>
        <v>74.890619186046507</v>
      </c>
      <c r="F228" s="13">
        <v>0</v>
      </c>
      <c r="G228" s="13">
        <v>0</v>
      </c>
      <c r="H228" s="2">
        <f t="shared" si="19"/>
        <v>0</v>
      </c>
    </row>
    <row r="229" spans="1:8">
      <c r="A229" s="18" t="s">
        <v>213</v>
      </c>
      <c r="B229" s="12" t="s">
        <v>33</v>
      </c>
      <c r="C229" s="13">
        <v>7000</v>
      </c>
      <c r="D229" s="13">
        <v>3774.2</v>
      </c>
      <c r="E229" s="2">
        <f t="shared" si="18"/>
        <v>53.917142857142849</v>
      </c>
      <c r="F229" s="13">
        <v>0</v>
      </c>
      <c r="G229" s="13">
        <v>0</v>
      </c>
      <c r="H229" s="2">
        <f t="shared" si="19"/>
        <v>0</v>
      </c>
    </row>
    <row r="230" spans="1:8">
      <c r="A230" s="18" t="s">
        <v>217</v>
      </c>
      <c r="B230" s="12" t="s">
        <v>55</v>
      </c>
      <c r="C230" s="13">
        <v>25000</v>
      </c>
      <c r="D230" s="13">
        <v>23257.59</v>
      </c>
      <c r="E230" s="2">
        <f t="shared" si="18"/>
        <v>93.030360000000002</v>
      </c>
      <c r="F230" s="13">
        <v>0</v>
      </c>
      <c r="G230" s="13">
        <v>0</v>
      </c>
      <c r="H230" s="2">
        <f t="shared" si="19"/>
        <v>0</v>
      </c>
    </row>
    <row r="231" spans="1:8">
      <c r="A231" s="16">
        <v>75618</v>
      </c>
      <c r="B231" s="10" t="s">
        <v>108</v>
      </c>
      <c r="C231" s="11">
        <f>SUBTOTAL(9,C232:C235)</f>
        <v>335500</v>
      </c>
      <c r="D231" s="11">
        <f>SUBTOTAL(9,D232:D235)</f>
        <v>347240.85999999993</v>
      </c>
      <c r="E231" s="6">
        <f t="shared" si="18"/>
        <v>103.49951117734722</v>
      </c>
      <c r="F231" s="11">
        <f>SUBTOTAL(9,F232:F235)</f>
        <v>0</v>
      </c>
      <c r="G231" s="11">
        <f>SUBTOTAL(9,G232:G235)</f>
        <v>0</v>
      </c>
      <c r="H231" s="6">
        <f t="shared" si="19"/>
        <v>0</v>
      </c>
    </row>
    <row r="232" spans="1:8">
      <c r="A232" s="18" t="s">
        <v>224</v>
      </c>
      <c r="B232" s="12" t="s">
        <v>109</v>
      </c>
      <c r="C232" s="13">
        <v>75000</v>
      </c>
      <c r="D232" s="13">
        <v>50287</v>
      </c>
      <c r="E232" s="2">
        <f t="shared" si="18"/>
        <v>67.049333333333337</v>
      </c>
      <c r="F232" s="13">
        <v>0</v>
      </c>
      <c r="G232" s="13">
        <v>0</v>
      </c>
      <c r="H232" s="2">
        <f t="shared" si="19"/>
        <v>0</v>
      </c>
    </row>
    <row r="233" spans="1:8">
      <c r="A233" s="18" t="s">
        <v>225</v>
      </c>
      <c r="B233" s="12" t="s">
        <v>110</v>
      </c>
      <c r="C233" s="13">
        <v>230000</v>
      </c>
      <c r="D233" s="13">
        <v>244499.84</v>
      </c>
      <c r="E233" s="2">
        <f t="shared" si="18"/>
        <v>106.30427826086957</v>
      </c>
      <c r="F233" s="13">
        <v>0</v>
      </c>
      <c r="G233" s="13">
        <v>0</v>
      </c>
      <c r="H233" s="2">
        <f t="shared" si="19"/>
        <v>0</v>
      </c>
    </row>
    <row r="234" spans="1:8">
      <c r="A234" s="18" t="s">
        <v>226</v>
      </c>
      <c r="B234" s="12" t="s">
        <v>52</v>
      </c>
      <c r="C234" s="13">
        <v>30500</v>
      </c>
      <c r="D234" s="13">
        <v>52449.98</v>
      </c>
      <c r="E234" s="2">
        <f t="shared" ref="E234" si="20">IF(C234=0,0,(D234/C234)*100)</f>
        <v>171.9671475409836</v>
      </c>
      <c r="F234" s="13">
        <v>0</v>
      </c>
      <c r="G234" s="13">
        <v>0</v>
      </c>
      <c r="H234" s="2">
        <f t="shared" ref="H234" si="21">IF(G234=0,0,(G234/F234)*100)</f>
        <v>0</v>
      </c>
    </row>
    <row r="235" spans="1:8">
      <c r="A235" s="18" t="s">
        <v>204</v>
      </c>
      <c r="B235" s="12" t="s">
        <v>12</v>
      </c>
      <c r="C235" s="13">
        <v>0</v>
      </c>
      <c r="D235" s="13">
        <v>4.04</v>
      </c>
      <c r="E235" s="2">
        <f t="shared" si="18"/>
        <v>0</v>
      </c>
      <c r="F235" s="13">
        <v>0</v>
      </c>
      <c r="G235" s="13">
        <v>0</v>
      </c>
      <c r="H235" s="2">
        <f t="shared" si="19"/>
        <v>0</v>
      </c>
    </row>
    <row r="236" spans="1:8">
      <c r="A236" s="16">
        <v>75621</v>
      </c>
      <c r="B236" s="10" t="s">
        <v>111</v>
      </c>
      <c r="C236" s="11">
        <f>SUBTOTAL(9,C237:C238)</f>
        <v>9487466</v>
      </c>
      <c r="D236" s="11">
        <f>SUBTOTAL(9,D237:D238)</f>
        <v>6472829.8799999999</v>
      </c>
      <c r="E236" s="6">
        <f t="shared" si="18"/>
        <v>68.225065365188129</v>
      </c>
      <c r="F236" s="11">
        <f>SUBTOTAL(9,F237:F238)</f>
        <v>0</v>
      </c>
      <c r="G236" s="11">
        <f>SUBTOTAL(9,G237:G238)</f>
        <v>0</v>
      </c>
      <c r="H236" s="6">
        <f t="shared" si="19"/>
        <v>0</v>
      </c>
    </row>
    <row r="237" spans="1:8">
      <c r="A237" s="18" t="s">
        <v>227</v>
      </c>
      <c r="B237" s="12" t="s">
        <v>112</v>
      </c>
      <c r="C237" s="13">
        <v>9352466</v>
      </c>
      <c r="D237" s="13">
        <v>6363086</v>
      </c>
      <c r="E237" s="2">
        <f t="shared" si="18"/>
        <v>68.036451562614602</v>
      </c>
      <c r="F237" s="13">
        <v>0</v>
      </c>
      <c r="G237" s="13">
        <v>0</v>
      </c>
      <c r="H237" s="2">
        <f t="shared" si="19"/>
        <v>0</v>
      </c>
    </row>
    <row r="238" spans="1:8">
      <c r="A238" s="18" t="s">
        <v>228</v>
      </c>
      <c r="B238" s="12" t="s">
        <v>113</v>
      </c>
      <c r="C238" s="13">
        <v>135000</v>
      </c>
      <c r="D238" s="13">
        <v>109743.88</v>
      </c>
      <c r="E238" s="2">
        <f t="shared" si="18"/>
        <v>81.291762962962963</v>
      </c>
      <c r="F238" s="13">
        <v>0</v>
      </c>
      <c r="G238" s="13">
        <v>0</v>
      </c>
      <c r="H238" s="2">
        <f t="shared" si="19"/>
        <v>0</v>
      </c>
    </row>
    <row r="239" spans="1:8" ht="15.75">
      <c r="A239" s="15">
        <v>757</v>
      </c>
      <c r="B239" s="8" t="s">
        <v>114</v>
      </c>
      <c r="C239" s="9">
        <f>SUBTOTAL(9,C240:C243)</f>
        <v>0</v>
      </c>
      <c r="D239" s="9">
        <f>SUBTOTAL(9,D240:D243)</f>
        <v>0</v>
      </c>
      <c r="E239" s="7">
        <f t="shared" si="18"/>
        <v>0</v>
      </c>
      <c r="F239" s="9">
        <f>SUBTOTAL(9,F240:F243)</f>
        <v>1650000</v>
      </c>
      <c r="G239" s="9">
        <f>SUBTOTAL(9,G240:G243)</f>
        <v>1459134.54</v>
      </c>
      <c r="H239" s="7">
        <f t="shared" si="19"/>
        <v>88.432396363636371</v>
      </c>
    </row>
    <row r="240" spans="1:8">
      <c r="A240" s="16">
        <v>75702</v>
      </c>
      <c r="B240" s="10" t="s">
        <v>115</v>
      </c>
      <c r="C240" s="11">
        <f>SUBTOTAL(9,C241:C243)</f>
        <v>0</v>
      </c>
      <c r="D240" s="11">
        <f>SUBTOTAL(9,D241:D243)</f>
        <v>0</v>
      </c>
      <c r="E240" s="6">
        <f t="shared" si="18"/>
        <v>0</v>
      </c>
      <c r="F240" s="11">
        <f>SUBTOTAL(9,F241:F243)</f>
        <v>1650000</v>
      </c>
      <c r="G240" s="11">
        <f>SUBTOTAL(9,G241:G243)</f>
        <v>1459134.54</v>
      </c>
      <c r="H240" s="6">
        <f t="shared" si="19"/>
        <v>88.432396363636371</v>
      </c>
    </row>
    <row r="241" spans="1:8">
      <c r="A241" s="17">
        <v>8010</v>
      </c>
      <c r="B241" s="12" t="s">
        <v>116</v>
      </c>
      <c r="C241" s="13">
        <v>0</v>
      </c>
      <c r="D241" s="13">
        <v>0</v>
      </c>
      <c r="E241" s="2">
        <f t="shared" si="18"/>
        <v>0</v>
      </c>
      <c r="F241" s="13">
        <v>180000</v>
      </c>
      <c r="G241" s="13">
        <v>170602.66</v>
      </c>
      <c r="H241" s="2">
        <f t="shared" si="19"/>
        <v>94.779255555555551</v>
      </c>
    </row>
    <row r="242" spans="1:8">
      <c r="A242" s="17">
        <v>8070</v>
      </c>
      <c r="B242" s="12" t="s">
        <v>117</v>
      </c>
      <c r="C242" s="13">
        <v>0</v>
      </c>
      <c r="D242" s="13">
        <v>0</v>
      </c>
      <c r="E242" s="2">
        <f t="shared" si="18"/>
        <v>0</v>
      </c>
      <c r="F242" s="13">
        <v>790000</v>
      </c>
      <c r="G242" s="13">
        <v>724976.05</v>
      </c>
      <c r="H242" s="2">
        <f t="shared" si="19"/>
        <v>91.769120253164559</v>
      </c>
    </row>
    <row r="243" spans="1:8">
      <c r="A243" s="17">
        <v>8110</v>
      </c>
      <c r="B243" s="12" t="s">
        <v>118</v>
      </c>
      <c r="C243" s="13">
        <v>0</v>
      </c>
      <c r="D243" s="13">
        <v>0</v>
      </c>
      <c r="E243" s="2">
        <f t="shared" si="18"/>
        <v>0</v>
      </c>
      <c r="F243" s="13">
        <v>680000</v>
      </c>
      <c r="G243" s="13">
        <v>563555.82999999996</v>
      </c>
      <c r="H243" s="2">
        <f t="shared" si="19"/>
        <v>82.875857352941168</v>
      </c>
    </row>
    <row r="244" spans="1:8" ht="15.75">
      <c r="A244" s="15">
        <v>758</v>
      </c>
      <c r="B244" s="8" t="s">
        <v>119</v>
      </c>
      <c r="C244" s="9">
        <f>SUBTOTAL(9,C245:C252)</f>
        <v>12084989</v>
      </c>
      <c r="D244" s="9">
        <f>SUBTOTAL(9,D245:D252)</f>
        <v>9200615</v>
      </c>
      <c r="E244" s="7">
        <f t="shared" si="18"/>
        <v>76.132588949812032</v>
      </c>
      <c r="F244" s="9">
        <f>SUBTOTAL(9,F245:F252)</f>
        <v>113430</v>
      </c>
      <c r="G244" s="9">
        <f>SUBTOTAL(9,G245:G252)</f>
        <v>0</v>
      </c>
      <c r="H244" s="7">
        <f t="shared" si="19"/>
        <v>0</v>
      </c>
    </row>
    <row r="245" spans="1:8">
      <c r="A245" s="16">
        <v>75801</v>
      </c>
      <c r="B245" s="10" t="s">
        <v>120</v>
      </c>
      <c r="C245" s="11">
        <f>SUBTOTAL(9,C246)</f>
        <v>10050208</v>
      </c>
      <c r="D245" s="11">
        <f>SUBTOTAL(9,D246)</f>
        <v>7674530</v>
      </c>
      <c r="E245" s="6">
        <f t="shared" si="18"/>
        <v>76.361902161626901</v>
      </c>
      <c r="F245" s="11">
        <f>SUBTOTAL(9,F246)</f>
        <v>0</v>
      </c>
      <c r="G245" s="11">
        <f>SUBTOTAL(9,G246)</f>
        <v>0</v>
      </c>
      <c r="H245" s="6">
        <f t="shared" si="19"/>
        <v>0</v>
      </c>
    </row>
    <row r="246" spans="1:8">
      <c r="A246" s="18">
        <v>2920</v>
      </c>
      <c r="B246" s="12" t="s">
        <v>121</v>
      </c>
      <c r="C246" s="13">
        <v>10050208</v>
      </c>
      <c r="D246" s="13">
        <v>7674530</v>
      </c>
      <c r="E246" s="2">
        <f t="shared" si="18"/>
        <v>76.361902161626901</v>
      </c>
      <c r="F246" s="13">
        <v>0</v>
      </c>
      <c r="G246" s="13">
        <v>0</v>
      </c>
      <c r="H246" s="2">
        <f t="shared" si="19"/>
        <v>0</v>
      </c>
    </row>
    <row r="247" spans="1:8">
      <c r="A247" s="16">
        <v>75807</v>
      </c>
      <c r="B247" s="10" t="s">
        <v>122</v>
      </c>
      <c r="C247" s="11">
        <f>SUBTOTAL(9,C248)</f>
        <v>1978568</v>
      </c>
      <c r="D247" s="11">
        <f>SUBTOTAL(9,D248)</f>
        <v>1483929</v>
      </c>
      <c r="E247" s="6">
        <f t="shared" si="18"/>
        <v>75.00015162481148</v>
      </c>
      <c r="F247" s="11">
        <f>SUBTOTAL(9,F248)</f>
        <v>0</v>
      </c>
      <c r="G247" s="11">
        <f>SUBTOTAL(9,G248)</f>
        <v>0</v>
      </c>
      <c r="H247" s="6">
        <f t="shared" si="19"/>
        <v>0</v>
      </c>
    </row>
    <row r="248" spans="1:8">
      <c r="A248" s="18">
        <v>2920</v>
      </c>
      <c r="B248" s="12" t="s">
        <v>121</v>
      </c>
      <c r="C248" s="13">
        <v>1978568</v>
      </c>
      <c r="D248" s="13">
        <v>1483929</v>
      </c>
      <c r="E248" s="2">
        <f t="shared" si="18"/>
        <v>75.00015162481148</v>
      </c>
      <c r="F248" s="13">
        <v>0</v>
      </c>
      <c r="G248" s="13">
        <v>0</v>
      </c>
      <c r="H248" s="2">
        <f t="shared" si="19"/>
        <v>0</v>
      </c>
    </row>
    <row r="249" spans="1:8">
      <c r="A249" s="16">
        <v>75818</v>
      </c>
      <c r="B249" s="10" t="s">
        <v>123</v>
      </c>
      <c r="C249" s="11">
        <f>SUBTOTAL(9,C250)</f>
        <v>0</v>
      </c>
      <c r="D249" s="11">
        <f>SUBTOTAL(9,D250)</f>
        <v>0</v>
      </c>
      <c r="E249" s="6">
        <f t="shared" si="18"/>
        <v>0</v>
      </c>
      <c r="F249" s="11">
        <f>SUBTOTAL(9,F250)</f>
        <v>113430</v>
      </c>
      <c r="G249" s="11">
        <f>SUBTOTAL(9,G250)</f>
        <v>0</v>
      </c>
      <c r="H249" s="6">
        <f t="shared" si="19"/>
        <v>0</v>
      </c>
    </row>
    <row r="250" spans="1:8">
      <c r="A250" s="17">
        <v>4810</v>
      </c>
      <c r="B250" s="12" t="s">
        <v>124</v>
      </c>
      <c r="C250" s="13">
        <v>0</v>
      </c>
      <c r="D250" s="13">
        <v>0</v>
      </c>
      <c r="E250" s="2">
        <f t="shared" si="18"/>
        <v>0</v>
      </c>
      <c r="F250" s="13">
        <v>113430</v>
      </c>
      <c r="G250" s="13">
        <v>0</v>
      </c>
      <c r="H250" s="2">
        <f t="shared" si="19"/>
        <v>0</v>
      </c>
    </row>
    <row r="251" spans="1:8">
      <c r="A251" s="16">
        <v>75831</v>
      </c>
      <c r="B251" s="10" t="s">
        <v>125</v>
      </c>
      <c r="C251" s="11">
        <f>SUBTOTAL(9,C252)</f>
        <v>56213</v>
      </c>
      <c r="D251" s="11">
        <f>SUBTOTAL(9,D252)</f>
        <v>42156</v>
      </c>
      <c r="E251" s="6">
        <f t="shared" si="18"/>
        <v>74.993328945261766</v>
      </c>
      <c r="F251" s="11">
        <f>SUBTOTAL(9,F252)</f>
        <v>0</v>
      </c>
      <c r="G251" s="11">
        <f>SUBTOTAL(9,G252)</f>
        <v>0</v>
      </c>
      <c r="H251" s="6">
        <f t="shared" si="19"/>
        <v>0</v>
      </c>
    </row>
    <row r="252" spans="1:8">
      <c r="A252" s="18">
        <v>2920</v>
      </c>
      <c r="B252" s="12" t="s">
        <v>121</v>
      </c>
      <c r="C252" s="13">
        <v>56213</v>
      </c>
      <c r="D252" s="13">
        <v>42156</v>
      </c>
      <c r="E252" s="2">
        <f t="shared" si="18"/>
        <v>74.993328945261766</v>
      </c>
      <c r="F252" s="13">
        <v>0</v>
      </c>
      <c r="G252" s="13">
        <v>0</v>
      </c>
      <c r="H252" s="2">
        <f t="shared" si="19"/>
        <v>0</v>
      </c>
    </row>
    <row r="253" spans="1:8" ht="15.75">
      <c r="A253" s="15">
        <v>801</v>
      </c>
      <c r="B253" s="8" t="s">
        <v>126</v>
      </c>
      <c r="C253" s="9">
        <f>SUBTOTAL(9,C254:C410)</f>
        <v>1505847.6600000001</v>
      </c>
      <c r="D253" s="9">
        <f>SUBTOTAL(9,D254:D410)</f>
        <v>1040521.0699999998</v>
      </c>
      <c r="E253" s="7">
        <f t="shared" si="18"/>
        <v>69.098694219838933</v>
      </c>
      <c r="F253" s="9">
        <f>SUBTOTAL(9,F254:F410)</f>
        <v>18295545.659999996</v>
      </c>
      <c r="G253" s="9">
        <f>SUBTOTAL(9,G254:G410)</f>
        <v>13330248.789999997</v>
      </c>
      <c r="H253" s="7">
        <f t="shared" si="19"/>
        <v>72.860624316574771</v>
      </c>
    </row>
    <row r="254" spans="1:8">
      <c r="A254" s="16">
        <v>80101</v>
      </c>
      <c r="B254" s="10" t="s">
        <v>127</v>
      </c>
      <c r="C254" s="11">
        <f>SUBTOTAL(9,C255:C277)</f>
        <v>26566</v>
      </c>
      <c r="D254" s="11">
        <f>SUBTOTAL(9,D255:D277)</f>
        <v>10407.790000000001</v>
      </c>
      <c r="E254" s="6">
        <f t="shared" si="18"/>
        <v>39.177106075434772</v>
      </c>
      <c r="F254" s="11">
        <f>SUBTOTAL(9,F255:F277)</f>
        <v>7830862</v>
      </c>
      <c r="G254" s="11">
        <f>SUBTOTAL(9,G255:G277)</f>
        <v>5685581.0599999996</v>
      </c>
      <c r="H254" s="6">
        <f t="shared" si="19"/>
        <v>72.604791911797179</v>
      </c>
    </row>
    <row r="255" spans="1:8">
      <c r="A255" s="18" t="s">
        <v>202</v>
      </c>
      <c r="B255" s="12" t="s">
        <v>53</v>
      </c>
      <c r="C255" s="13">
        <v>5849</v>
      </c>
      <c r="D255" s="13">
        <v>2256.79</v>
      </c>
      <c r="E255" s="2">
        <f t="shared" si="18"/>
        <v>38.584202427765426</v>
      </c>
      <c r="F255" s="13">
        <v>0</v>
      </c>
      <c r="G255" s="13">
        <v>0</v>
      </c>
      <c r="H255" s="2">
        <f t="shared" si="19"/>
        <v>0</v>
      </c>
    </row>
    <row r="256" spans="1:8">
      <c r="A256" s="18" t="s">
        <v>229</v>
      </c>
      <c r="B256" s="12" t="s">
        <v>11</v>
      </c>
      <c r="C256" s="13">
        <v>20417</v>
      </c>
      <c r="D256" s="13">
        <v>7343</v>
      </c>
      <c r="E256" s="2">
        <f t="shared" si="18"/>
        <v>35.965127099965713</v>
      </c>
      <c r="F256" s="13">
        <v>0</v>
      </c>
      <c r="G256" s="13">
        <v>0</v>
      </c>
      <c r="H256" s="2">
        <f t="shared" si="19"/>
        <v>0</v>
      </c>
    </row>
    <row r="257" spans="1:8">
      <c r="A257" s="18" t="s">
        <v>200</v>
      </c>
      <c r="B257" s="12" t="s">
        <v>44</v>
      </c>
      <c r="C257" s="13">
        <v>300</v>
      </c>
      <c r="D257" s="13">
        <v>808</v>
      </c>
      <c r="E257" s="2">
        <f t="shared" ref="E257:E301" si="22">IF(C257=0,0,(D257/C257)*100)</f>
        <v>269.33333333333331</v>
      </c>
      <c r="F257" s="13">
        <v>0</v>
      </c>
      <c r="G257" s="13">
        <v>0</v>
      </c>
      <c r="H257" s="2">
        <f t="shared" ref="H257:H301" si="23">IF(G257=0,0,(G257/F257)*100)</f>
        <v>0</v>
      </c>
    </row>
    <row r="258" spans="1:8">
      <c r="A258" s="17">
        <v>3020</v>
      </c>
      <c r="B258" s="12" t="s">
        <v>13</v>
      </c>
      <c r="C258" s="13">
        <v>0</v>
      </c>
      <c r="D258" s="13">
        <v>0</v>
      </c>
      <c r="E258" s="2">
        <f t="shared" si="22"/>
        <v>0</v>
      </c>
      <c r="F258" s="13">
        <v>21240</v>
      </c>
      <c r="G258" s="13">
        <v>1020.89</v>
      </c>
      <c r="H258" s="2">
        <f t="shared" si="23"/>
        <v>4.8064500941619581</v>
      </c>
    </row>
    <row r="259" spans="1:8">
      <c r="A259" s="17">
        <v>4010</v>
      </c>
      <c r="B259" s="12" t="s">
        <v>64</v>
      </c>
      <c r="C259" s="13">
        <v>0</v>
      </c>
      <c r="D259" s="13">
        <v>0</v>
      </c>
      <c r="E259" s="2">
        <f t="shared" si="22"/>
        <v>0</v>
      </c>
      <c r="F259" s="13">
        <v>5329956</v>
      </c>
      <c r="G259" s="13">
        <v>3811367.17</v>
      </c>
      <c r="H259" s="2">
        <f t="shared" si="23"/>
        <v>71.508417142655588</v>
      </c>
    </row>
    <row r="260" spans="1:8">
      <c r="A260" s="17">
        <v>4040</v>
      </c>
      <c r="B260" s="12" t="s">
        <v>15</v>
      </c>
      <c r="C260" s="13">
        <v>0</v>
      </c>
      <c r="D260" s="13">
        <v>0</v>
      </c>
      <c r="E260" s="2">
        <f t="shared" si="22"/>
        <v>0</v>
      </c>
      <c r="F260" s="13">
        <v>405579</v>
      </c>
      <c r="G260" s="13">
        <v>405334.2</v>
      </c>
      <c r="H260" s="2">
        <f t="shared" si="23"/>
        <v>99.93964184536182</v>
      </c>
    </row>
    <row r="261" spans="1:8">
      <c r="A261" s="17">
        <v>4110</v>
      </c>
      <c r="B261" s="12" t="s">
        <v>16</v>
      </c>
      <c r="C261" s="13">
        <v>0</v>
      </c>
      <c r="D261" s="13">
        <v>0</v>
      </c>
      <c r="E261" s="2">
        <f t="shared" si="22"/>
        <v>0</v>
      </c>
      <c r="F261" s="13">
        <v>920668</v>
      </c>
      <c r="G261" s="13">
        <v>695740.97</v>
      </c>
      <c r="H261" s="2">
        <f t="shared" si="23"/>
        <v>75.56914870507066</v>
      </c>
    </row>
    <row r="262" spans="1:8">
      <c r="A262" s="17">
        <v>4120</v>
      </c>
      <c r="B262" s="12" t="s">
        <v>17</v>
      </c>
      <c r="C262" s="13">
        <v>0</v>
      </c>
      <c r="D262" s="13">
        <v>0</v>
      </c>
      <c r="E262" s="2">
        <f t="shared" si="22"/>
        <v>0</v>
      </c>
      <c r="F262" s="13">
        <v>140345</v>
      </c>
      <c r="G262" s="13">
        <v>87843.28</v>
      </c>
      <c r="H262" s="2">
        <f t="shared" si="23"/>
        <v>62.590957996366093</v>
      </c>
    </row>
    <row r="263" spans="1:8">
      <c r="A263" s="17">
        <v>4170</v>
      </c>
      <c r="B263" s="12" t="s">
        <v>19</v>
      </c>
      <c r="C263" s="13">
        <v>0</v>
      </c>
      <c r="D263" s="13">
        <v>0</v>
      </c>
      <c r="E263" s="2">
        <f t="shared" si="22"/>
        <v>0</v>
      </c>
      <c r="F263" s="13">
        <v>20000</v>
      </c>
      <c r="G263" s="13">
        <v>10617.82</v>
      </c>
      <c r="H263" s="2">
        <f t="shared" si="23"/>
        <v>53.089100000000002</v>
      </c>
    </row>
    <row r="264" spans="1:8">
      <c r="A264" s="17">
        <v>4210</v>
      </c>
      <c r="B264" s="12" t="s">
        <v>2</v>
      </c>
      <c r="C264" s="13">
        <v>0</v>
      </c>
      <c r="D264" s="13">
        <v>0</v>
      </c>
      <c r="E264" s="2">
        <f t="shared" si="22"/>
        <v>0</v>
      </c>
      <c r="F264" s="13">
        <v>81924</v>
      </c>
      <c r="G264" s="13">
        <v>60528.59</v>
      </c>
      <c r="H264" s="2">
        <f t="shared" si="23"/>
        <v>73.88383135589082</v>
      </c>
    </row>
    <row r="265" spans="1:8">
      <c r="A265" s="17">
        <v>4240</v>
      </c>
      <c r="B265" s="12" t="s">
        <v>129</v>
      </c>
      <c r="C265" s="13">
        <v>0</v>
      </c>
      <c r="D265" s="13">
        <v>0</v>
      </c>
      <c r="E265" s="2">
        <f t="shared" si="22"/>
        <v>0</v>
      </c>
      <c r="F265" s="13">
        <v>13950</v>
      </c>
      <c r="G265" s="13">
        <v>4752.37</v>
      </c>
      <c r="H265" s="2">
        <f t="shared" si="23"/>
        <v>34.06716845878136</v>
      </c>
    </row>
    <row r="266" spans="1:8">
      <c r="A266" s="17">
        <v>4260</v>
      </c>
      <c r="B266" s="12" t="s">
        <v>3</v>
      </c>
      <c r="C266" s="13">
        <v>0</v>
      </c>
      <c r="D266" s="13">
        <v>0</v>
      </c>
      <c r="E266" s="2">
        <f t="shared" si="22"/>
        <v>0</v>
      </c>
      <c r="F266" s="13">
        <v>459000</v>
      </c>
      <c r="G266" s="13">
        <v>336734.41</v>
      </c>
      <c r="H266" s="2">
        <f t="shared" si="23"/>
        <v>73.362616557734199</v>
      </c>
    </row>
    <row r="267" spans="1:8">
      <c r="A267" s="17">
        <v>4270</v>
      </c>
      <c r="B267" s="12" t="s">
        <v>20</v>
      </c>
      <c r="C267" s="13">
        <v>0</v>
      </c>
      <c r="D267" s="13">
        <v>0</v>
      </c>
      <c r="E267" s="2">
        <f t="shared" si="22"/>
        <v>0</v>
      </c>
      <c r="F267" s="13">
        <v>28549</v>
      </c>
      <c r="G267" s="13">
        <v>1722</v>
      </c>
      <c r="H267" s="2">
        <f t="shared" si="23"/>
        <v>6.0317349119058461</v>
      </c>
    </row>
    <row r="268" spans="1:8">
      <c r="A268" s="17">
        <v>4280</v>
      </c>
      <c r="B268" s="12" t="s">
        <v>21</v>
      </c>
      <c r="C268" s="13">
        <v>0</v>
      </c>
      <c r="D268" s="13">
        <v>0</v>
      </c>
      <c r="E268" s="2">
        <f t="shared" si="22"/>
        <v>0</v>
      </c>
      <c r="F268" s="13">
        <v>6550</v>
      </c>
      <c r="G268" s="13">
        <v>5225</v>
      </c>
      <c r="H268" s="2">
        <f t="shared" si="23"/>
        <v>79.770992366412216</v>
      </c>
    </row>
    <row r="269" spans="1:8">
      <c r="A269" s="17">
        <v>4300</v>
      </c>
      <c r="B269" s="12" t="s">
        <v>9</v>
      </c>
      <c r="C269" s="13">
        <v>0</v>
      </c>
      <c r="D269" s="13">
        <v>0</v>
      </c>
      <c r="E269" s="2">
        <f t="shared" si="22"/>
        <v>0</v>
      </c>
      <c r="F269" s="13">
        <v>70147</v>
      </c>
      <c r="G269" s="13">
        <v>63670.68</v>
      </c>
      <c r="H269" s="2">
        <f t="shared" si="23"/>
        <v>90.767502530400449</v>
      </c>
    </row>
    <row r="270" spans="1:8">
      <c r="A270" s="17">
        <v>4350</v>
      </c>
      <c r="B270" s="12" t="s">
        <v>22</v>
      </c>
      <c r="C270" s="13">
        <v>0</v>
      </c>
      <c r="D270" s="13">
        <v>0</v>
      </c>
      <c r="E270" s="2">
        <f t="shared" si="22"/>
        <v>0</v>
      </c>
      <c r="F270" s="13">
        <v>5440</v>
      </c>
      <c r="G270" s="13">
        <v>3520.51</v>
      </c>
      <c r="H270" s="2">
        <f t="shared" si="23"/>
        <v>64.71525735294118</v>
      </c>
    </row>
    <row r="271" spans="1:8">
      <c r="A271" s="17">
        <v>4360</v>
      </c>
      <c r="B271" s="12" t="s">
        <v>23</v>
      </c>
      <c r="C271" s="13">
        <v>0</v>
      </c>
      <c r="D271" s="13">
        <v>0</v>
      </c>
      <c r="E271" s="2">
        <f t="shared" si="22"/>
        <v>0</v>
      </c>
      <c r="F271" s="13">
        <v>1960</v>
      </c>
      <c r="G271" s="13">
        <v>1064.53</v>
      </c>
      <c r="H271" s="2">
        <f t="shared" si="23"/>
        <v>54.312755102040811</v>
      </c>
    </row>
    <row r="272" spans="1:8">
      <c r="A272" s="17">
        <v>4370</v>
      </c>
      <c r="B272" s="12" t="s">
        <v>24</v>
      </c>
      <c r="C272" s="13">
        <v>0</v>
      </c>
      <c r="D272" s="13">
        <v>0</v>
      </c>
      <c r="E272" s="2">
        <f t="shared" si="22"/>
        <v>0</v>
      </c>
      <c r="F272" s="13">
        <v>13160</v>
      </c>
      <c r="G272" s="13">
        <v>10217.33</v>
      </c>
      <c r="H272" s="2">
        <f t="shared" si="23"/>
        <v>77.639285714285705</v>
      </c>
    </row>
    <row r="273" spans="1:8">
      <c r="A273" s="17">
        <v>4410</v>
      </c>
      <c r="B273" s="12" t="s">
        <v>25</v>
      </c>
      <c r="C273" s="13">
        <v>0</v>
      </c>
      <c r="D273" s="13">
        <v>0</v>
      </c>
      <c r="E273" s="2">
        <f t="shared" si="22"/>
        <v>0</v>
      </c>
      <c r="F273" s="13">
        <v>2000</v>
      </c>
      <c r="G273" s="13">
        <v>1515.81</v>
      </c>
      <c r="H273" s="2">
        <f t="shared" si="23"/>
        <v>75.790499999999994</v>
      </c>
    </row>
    <row r="274" spans="1:8">
      <c r="A274" s="17">
        <v>4430</v>
      </c>
      <c r="B274" s="12" t="s">
        <v>4</v>
      </c>
      <c r="C274" s="13">
        <v>0</v>
      </c>
      <c r="D274" s="13">
        <v>0</v>
      </c>
      <c r="E274" s="2">
        <f t="shared" si="22"/>
        <v>0</v>
      </c>
      <c r="F274" s="13">
        <v>7280</v>
      </c>
      <c r="G274" s="13">
        <v>5949</v>
      </c>
      <c r="H274" s="2">
        <f t="shared" si="23"/>
        <v>81.717032967032964</v>
      </c>
    </row>
    <row r="275" spans="1:8">
      <c r="A275" s="17">
        <v>4440</v>
      </c>
      <c r="B275" s="12" t="s">
        <v>80</v>
      </c>
      <c r="C275" s="13">
        <v>0</v>
      </c>
      <c r="D275" s="13">
        <v>0</v>
      </c>
      <c r="E275" s="2">
        <f t="shared" si="22"/>
        <v>0</v>
      </c>
      <c r="F275" s="13">
        <v>293764</v>
      </c>
      <c r="G275" s="13">
        <v>170468</v>
      </c>
      <c r="H275" s="2">
        <f t="shared" si="23"/>
        <v>58.028893942075953</v>
      </c>
    </row>
    <row r="276" spans="1:8">
      <c r="A276" s="17">
        <v>4580</v>
      </c>
      <c r="B276" s="12" t="s">
        <v>12</v>
      </c>
      <c r="C276" s="13">
        <v>0</v>
      </c>
      <c r="D276" s="13">
        <v>0</v>
      </c>
      <c r="E276" s="2">
        <f t="shared" si="22"/>
        <v>0</v>
      </c>
      <c r="F276" s="13">
        <v>2450</v>
      </c>
      <c r="G276" s="13">
        <v>1975</v>
      </c>
      <c r="H276" s="2">
        <f t="shared" si="23"/>
        <v>80.612244897959187</v>
      </c>
    </row>
    <row r="277" spans="1:8">
      <c r="A277" s="17">
        <v>4700</v>
      </c>
      <c r="B277" s="12" t="s">
        <v>29</v>
      </c>
      <c r="C277" s="13">
        <v>0</v>
      </c>
      <c r="D277" s="13">
        <v>0</v>
      </c>
      <c r="E277" s="2">
        <f t="shared" si="22"/>
        <v>0</v>
      </c>
      <c r="F277" s="13">
        <v>6900</v>
      </c>
      <c r="G277" s="13">
        <v>6313.5</v>
      </c>
      <c r="H277" s="2">
        <f t="shared" si="23"/>
        <v>91.5</v>
      </c>
    </row>
    <row r="278" spans="1:8">
      <c r="A278" s="16">
        <v>80103</v>
      </c>
      <c r="B278" s="10" t="s">
        <v>131</v>
      </c>
      <c r="C278" s="11">
        <f>SUBTOTAL(9,C279:C287)</f>
        <v>49000</v>
      </c>
      <c r="D278" s="11">
        <f>SUBTOTAL(9,D279:D287)</f>
        <v>19918.3</v>
      </c>
      <c r="E278" s="6">
        <f t="shared" si="22"/>
        <v>40.649591836734693</v>
      </c>
      <c r="F278" s="11">
        <f>SUBTOTAL(9,F279:F287)</f>
        <v>546066</v>
      </c>
      <c r="G278" s="11">
        <f>SUBTOTAL(9,G279:G287)</f>
        <v>428716.22</v>
      </c>
      <c r="H278" s="6">
        <f t="shared" si="23"/>
        <v>78.509963997026006</v>
      </c>
    </row>
    <row r="279" spans="1:8">
      <c r="A279" s="18" t="s">
        <v>229</v>
      </c>
      <c r="B279" s="12" t="s">
        <v>11</v>
      </c>
      <c r="C279" s="13">
        <v>49000</v>
      </c>
      <c r="D279" s="13">
        <v>19918.3</v>
      </c>
      <c r="E279" s="2">
        <f t="shared" si="22"/>
        <v>40.649591836734693</v>
      </c>
      <c r="F279" s="13">
        <v>0</v>
      </c>
      <c r="G279" s="13">
        <v>0</v>
      </c>
      <c r="H279" s="2">
        <f t="shared" si="23"/>
        <v>0</v>
      </c>
    </row>
    <row r="280" spans="1:8">
      <c r="A280" s="17">
        <v>3020</v>
      </c>
      <c r="B280" s="12" t="s">
        <v>132</v>
      </c>
      <c r="C280" s="13">
        <v>0</v>
      </c>
      <c r="D280" s="13">
        <v>0</v>
      </c>
      <c r="E280" s="2">
        <f t="shared" si="22"/>
        <v>0</v>
      </c>
      <c r="F280" s="13">
        <v>1241</v>
      </c>
      <c r="G280" s="13">
        <v>0</v>
      </c>
      <c r="H280" s="2">
        <f t="shared" si="23"/>
        <v>0</v>
      </c>
    </row>
    <row r="281" spans="1:8">
      <c r="A281" s="17">
        <v>4010</v>
      </c>
      <c r="B281" s="12" t="s">
        <v>14</v>
      </c>
      <c r="C281" s="13">
        <v>0</v>
      </c>
      <c r="D281" s="13">
        <v>0</v>
      </c>
      <c r="E281" s="2">
        <f t="shared" si="22"/>
        <v>0</v>
      </c>
      <c r="F281" s="13">
        <v>397925</v>
      </c>
      <c r="G281" s="13">
        <v>314142.44</v>
      </c>
      <c r="H281" s="2">
        <f t="shared" si="23"/>
        <v>78.945137902871139</v>
      </c>
    </row>
    <row r="282" spans="1:8">
      <c r="A282" s="17">
        <v>4040</v>
      </c>
      <c r="B282" s="12" t="s">
        <v>15</v>
      </c>
      <c r="C282" s="13">
        <v>0</v>
      </c>
      <c r="D282" s="13">
        <v>0</v>
      </c>
      <c r="E282" s="2">
        <f t="shared" si="22"/>
        <v>0</v>
      </c>
      <c r="F282" s="13">
        <v>32950</v>
      </c>
      <c r="G282" s="13">
        <v>32934.730000000003</v>
      </c>
      <c r="H282" s="2">
        <f t="shared" si="23"/>
        <v>99.953657056145687</v>
      </c>
    </row>
    <row r="283" spans="1:8">
      <c r="A283" s="17">
        <v>4110</v>
      </c>
      <c r="B283" s="12" t="s">
        <v>35</v>
      </c>
      <c r="C283" s="13">
        <v>0</v>
      </c>
      <c r="D283" s="13">
        <v>0</v>
      </c>
      <c r="E283" s="2">
        <f t="shared" si="22"/>
        <v>0</v>
      </c>
      <c r="F283" s="13">
        <v>69601</v>
      </c>
      <c r="G283" s="13">
        <v>58191.88</v>
      </c>
      <c r="H283" s="2">
        <f t="shared" si="23"/>
        <v>83.607821726699328</v>
      </c>
    </row>
    <row r="284" spans="1:8">
      <c r="A284" s="17">
        <v>4120</v>
      </c>
      <c r="B284" s="12" t="s">
        <v>36</v>
      </c>
      <c r="C284" s="13">
        <v>0</v>
      </c>
      <c r="D284" s="13">
        <v>0</v>
      </c>
      <c r="E284" s="2">
        <f t="shared" si="22"/>
        <v>0</v>
      </c>
      <c r="F284" s="13">
        <v>11998</v>
      </c>
      <c r="G284" s="13">
        <v>8587.31</v>
      </c>
      <c r="H284" s="2">
        <f t="shared" si="23"/>
        <v>71.57284547424571</v>
      </c>
    </row>
    <row r="285" spans="1:8">
      <c r="A285" s="17">
        <v>4210</v>
      </c>
      <c r="B285" s="12" t="s">
        <v>2</v>
      </c>
      <c r="C285" s="13">
        <v>0</v>
      </c>
      <c r="D285" s="13">
        <v>0</v>
      </c>
      <c r="E285" s="2">
        <f t="shared" si="22"/>
        <v>0</v>
      </c>
      <c r="F285" s="13">
        <v>2610</v>
      </c>
      <c r="G285" s="13">
        <v>0</v>
      </c>
      <c r="H285" s="2">
        <f t="shared" si="23"/>
        <v>0</v>
      </c>
    </row>
    <row r="286" spans="1:8">
      <c r="A286" s="17">
        <v>4240</v>
      </c>
      <c r="B286" s="12" t="s">
        <v>129</v>
      </c>
      <c r="C286" s="13">
        <v>0</v>
      </c>
      <c r="D286" s="13">
        <v>0</v>
      </c>
      <c r="E286" s="2">
        <f t="shared" si="22"/>
        <v>0</v>
      </c>
      <c r="F286" s="13">
        <v>2970</v>
      </c>
      <c r="G286" s="13">
        <v>78.86</v>
      </c>
      <c r="H286" s="2">
        <f t="shared" si="23"/>
        <v>2.6552188552188554</v>
      </c>
    </row>
    <row r="287" spans="1:8">
      <c r="A287" s="17">
        <v>4440</v>
      </c>
      <c r="B287" s="12" t="s">
        <v>72</v>
      </c>
      <c r="C287" s="13">
        <v>0</v>
      </c>
      <c r="D287" s="13">
        <v>0</v>
      </c>
      <c r="E287" s="2">
        <f t="shared" si="22"/>
        <v>0</v>
      </c>
      <c r="F287" s="13">
        <v>26771</v>
      </c>
      <c r="G287" s="13">
        <v>14781</v>
      </c>
      <c r="H287" s="2">
        <f t="shared" si="23"/>
        <v>55.21273019311942</v>
      </c>
    </row>
    <row r="288" spans="1:8">
      <c r="A288" s="16">
        <v>80104</v>
      </c>
      <c r="B288" s="10" t="s">
        <v>133</v>
      </c>
      <c r="C288" s="11">
        <f>SUBTOTAL(9,C289:C329)</f>
        <v>1170896.6600000001</v>
      </c>
      <c r="D288" s="11">
        <f>SUBTOTAL(9,D289:D329)</f>
        <v>760132.26</v>
      </c>
      <c r="E288" s="6">
        <f t="shared" si="22"/>
        <v>64.91881700303081</v>
      </c>
      <c r="F288" s="11">
        <f>SUBTOTAL(9,F289:F329)</f>
        <v>3890559.6599999997</v>
      </c>
      <c r="G288" s="11">
        <f>SUBTOTAL(9,G289:G329)</f>
        <v>2739996.9400000004</v>
      </c>
      <c r="H288" s="6">
        <f t="shared" si="23"/>
        <v>70.426806923711354</v>
      </c>
    </row>
    <row r="289" spans="1:8">
      <c r="A289" s="18" t="s">
        <v>229</v>
      </c>
      <c r="B289" s="12" t="s">
        <v>11</v>
      </c>
      <c r="C289" s="13">
        <v>1080538</v>
      </c>
      <c r="D289" s="13">
        <v>669337.59999999998</v>
      </c>
      <c r="E289" s="2">
        <f t="shared" si="22"/>
        <v>61.944845993384781</v>
      </c>
      <c r="F289" s="13">
        <v>0</v>
      </c>
      <c r="G289" s="13">
        <v>0</v>
      </c>
      <c r="H289" s="2">
        <f t="shared" si="23"/>
        <v>0</v>
      </c>
    </row>
    <row r="290" spans="1:8">
      <c r="A290" s="18" t="s">
        <v>200</v>
      </c>
      <c r="B290" s="12" t="s">
        <v>44</v>
      </c>
      <c r="C290" s="13">
        <v>300</v>
      </c>
      <c r="D290" s="13">
        <v>736</v>
      </c>
      <c r="E290" s="2">
        <f t="shared" si="22"/>
        <v>245.33333333333331</v>
      </c>
      <c r="F290" s="13">
        <v>0</v>
      </c>
      <c r="G290" s="13">
        <v>0</v>
      </c>
      <c r="H290" s="2">
        <f t="shared" si="23"/>
        <v>0</v>
      </c>
    </row>
    <row r="291" spans="1:8">
      <c r="A291" s="18">
        <v>2007</v>
      </c>
      <c r="B291" s="12" t="s">
        <v>134</v>
      </c>
      <c r="C291" s="13">
        <v>76549.86</v>
      </c>
      <c r="D291" s="13">
        <v>77699.55</v>
      </c>
      <c r="E291" s="2">
        <f t="shared" si="22"/>
        <v>101.50188387019912</v>
      </c>
      <c r="F291" s="13">
        <v>0</v>
      </c>
      <c r="G291" s="13">
        <v>0</v>
      </c>
      <c r="H291" s="2">
        <f t="shared" si="23"/>
        <v>0</v>
      </c>
    </row>
    <row r="292" spans="1:8">
      <c r="A292" s="18">
        <v>2009</v>
      </c>
      <c r="B292" s="12" t="s">
        <v>134</v>
      </c>
      <c r="C292" s="13">
        <v>13508.8</v>
      </c>
      <c r="D292" s="13">
        <v>12359.11</v>
      </c>
      <c r="E292" s="2">
        <f t="shared" si="22"/>
        <v>91.489325476726293</v>
      </c>
      <c r="F292" s="13">
        <v>0</v>
      </c>
      <c r="G292" s="13">
        <v>0</v>
      </c>
      <c r="H292" s="2">
        <f t="shared" si="23"/>
        <v>0</v>
      </c>
    </row>
    <row r="293" spans="1:8">
      <c r="A293" s="17">
        <v>3020</v>
      </c>
      <c r="B293" s="12" t="s">
        <v>13</v>
      </c>
      <c r="C293" s="13">
        <v>0</v>
      </c>
      <c r="D293" s="13">
        <v>0</v>
      </c>
      <c r="E293" s="2">
        <f t="shared" si="22"/>
        <v>0</v>
      </c>
      <c r="F293" s="13">
        <v>11700</v>
      </c>
      <c r="G293" s="13">
        <v>1369.1</v>
      </c>
      <c r="H293" s="2">
        <f t="shared" si="23"/>
        <v>11.701709401709401</v>
      </c>
    </row>
    <row r="294" spans="1:8">
      <c r="A294" s="17">
        <v>4010</v>
      </c>
      <c r="B294" s="12" t="s">
        <v>64</v>
      </c>
      <c r="C294" s="13">
        <v>0</v>
      </c>
      <c r="D294" s="13">
        <v>0</v>
      </c>
      <c r="E294" s="2">
        <f t="shared" si="22"/>
        <v>0</v>
      </c>
      <c r="F294" s="13">
        <v>2415653</v>
      </c>
      <c r="G294" s="13">
        <v>1728161.95</v>
      </c>
      <c r="H294" s="2">
        <f t="shared" si="23"/>
        <v>71.540157050702234</v>
      </c>
    </row>
    <row r="295" spans="1:8">
      <c r="A295" s="17">
        <v>4040</v>
      </c>
      <c r="B295" s="12" t="s">
        <v>15</v>
      </c>
      <c r="C295" s="13">
        <v>0</v>
      </c>
      <c r="D295" s="13">
        <v>0</v>
      </c>
      <c r="E295" s="2">
        <f t="shared" si="22"/>
        <v>0</v>
      </c>
      <c r="F295" s="13">
        <v>184281</v>
      </c>
      <c r="G295" s="13">
        <v>183461.35</v>
      </c>
      <c r="H295" s="2">
        <f t="shared" si="23"/>
        <v>99.555217304008565</v>
      </c>
    </row>
    <row r="296" spans="1:8">
      <c r="A296" s="17">
        <v>4110</v>
      </c>
      <c r="B296" s="12" t="s">
        <v>16</v>
      </c>
      <c r="C296" s="13">
        <v>0</v>
      </c>
      <c r="D296" s="13">
        <v>0</v>
      </c>
      <c r="E296" s="2">
        <f t="shared" si="22"/>
        <v>0</v>
      </c>
      <c r="F296" s="13">
        <v>420305</v>
      </c>
      <c r="G296" s="13">
        <v>320622.36</v>
      </c>
      <c r="H296" s="2">
        <f t="shared" si="23"/>
        <v>76.283260965251415</v>
      </c>
    </row>
    <row r="297" spans="1:8">
      <c r="A297" s="17">
        <v>4117</v>
      </c>
      <c r="B297" s="12" t="s">
        <v>35</v>
      </c>
      <c r="C297" s="13">
        <v>0</v>
      </c>
      <c r="D297" s="13">
        <v>0</v>
      </c>
      <c r="E297" s="2">
        <f t="shared" si="22"/>
        <v>0</v>
      </c>
      <c r="F297" s="13">
        <v>8656.44</v>
      </c>
      <c r="G297" s="13">
        <v>0</v>
      </c>
      <c r="H297" s="2">
        <f t="shared" si="23"/>
        <v>0</v>
      </c>
    </row>
    <row r="298" spans="1:8">
      <c r="A298" s="17">
        <v>4119</v>
      </c>
      <c r="B298" s="12" t="s">
        <v>35</v>
      </c>
      <c r="C298" s="13">
        <v>0</v>
      </c>
      <c r="D298" s="13">
        <v>0</v>
      </c>
      <c r="E298" s="2">
        <f t="shared" si="22"/>
        <v>0</v>
      </c>
      <c r="F298" s="13">
        <v>1527.61</v>
      </c>
      <c r="G298" s="13">
        <v>0</v>
      </c>
      <c r="H298" s="2">
        <f t="shared" si="23"/>
        <v>0</v>
      </c>
    </row>
    <row r="299" spans="1:8">
      <c r="A299" s="17">
        <v>4120</v>
      </c>
      <c r="B299" s="12" t="s">
        <v>17</v>
      </c>
      <c r="C299" s="13">
        <v>0</v>
      </c>
      <c r="D299" s="13">
        <v>0</v>
      </c>
      <c r="E299" s="2">
        <f t="shared" si="22"/>
        <v>0</v>
      </c>
      <c r="F299" s="13">
        <v>64780</v>
      </c>
      <c r="G299" s="13">
        <v>38813.769999999997</v>
      </c>
      <c r="H299" s="2">
        <f t="shared" si="23"/>
        <v>59.916285890707002</v>
      </c>
    </row>
    <row r="300" spans="1:8">
      <c r="A300" s="17">
        <v>4127</v>
      </c>
      <c r="B300" s="12" t="s">
        <v>36</v>
      </c>
      <c r="C300" s="13">
        <v>0</v>
      </c>
      <c r="D300" s="13">
        <v>0</v>
      </c>
      <c r="E300" s="2">
        <f t="shared" si="22"/>
        <v>0</v>
      </c>
      <c r="F300" s="13">
        <v>1232.93</v>
      </c>
      <c r="G300" s="13">
        <v>0</v>
      </c>
      <c r="H300" s="2">
        <f t="shared" si="23"/>
        <v>0</v>
      </c>
    </row>
    <row r="301" spans="1:8">
      <c r="A301" s="17">
        <v>4129</v>
      </c>
      <c r="B301" s="12" t="s">
        <v>36</v>
      </c>
      <c r="C301" s="13">
        <v>0</v>
      </c>
      <c r="D301" s="13">
        <v>0</v>
      </c>
      <c r="E301" s="2">
        <f t="shared" si="22"/>
        <v>0</v>
      </c>
      <c r="F301" s="13">
        <v>217.57</v>
      </c>
      <c r="G301" s="13">
        <v>0</v>
      </c>
      <c r="H301" s="2">
        <f t="shared" si="23"/>
        <v>0</v>
      </c>
    </row>
    <row r="302" spans="1:8">
      <c r="A302" s="17">
        <v>4170</v>
      </c>
      <c r="B302" s="12" t="s">
        <v>19</v>
      </c>
      <c r="C302" s="13">
        <v>0</v>
      </c>
      <c r="D302" s="13">
        <v>0</v>
      </c>
      <c r="E302" s="2">
        <f t="shared" ref="E302:E354" si="24">IF(C302=0,0,(D302/C302)*100)</f>
        <v>0</v>
      </c>
      <c r="F302" s="13">
        <v>3600</v>
      </c>
      <c r="G302" s="13">
        <v>2821</v>
      </c>
      <c r="H302" s="2">
        <f t="shared" ref="H302:H354" si="25">IF(G302=0,0,(G302/F302)*100)</f>
        <v>78.361111111111114</v>
      </c>
    </row>
    <row r="303" spans="1:8">
      <c r="A303" s="17">
        <v>4177</v>
      </c>
      <c r="B303" s="12" t="s">
        <v>19</v>
      </c>
      <c r="C303" s="13">
        <v>0</v>
      </c>
      <c r="D303" s="13">
        <v>0</v>
      </c>
      <c r="E303" s="2">
        <f t="shared" si="24"/>
        <v>0</v>
      </c>
      <c r="F303" s="13">
        <v>50353.06</v>
      </c>
      <c r="G303" s="13">
        <v>2975.46</v>
      </c>
      <c r="H303" s="2">
        <f t="shared" si="25"/>
        <v>5.9091939993319178</v>
      </c>
    </row>
    <row r="304" spans="1:8">
      <c r="A304" s="17">
        <v>4179</v>
      </c>
      <c r="B304" s="12" t="s">
        <v>19</v>
      </c>
      <c r="C304" s="13">
        <v>0</v>
      </c>
      <c r="D304" s="13">
        <v>0</v>
      </c>
      <c r="E304" s="2">
        <f t="shared" si="24"/>
        <v>0</v>
      </c>
      <c r="F304" s="13">
        <v>8885.83</v>
      </c>
      <c r="G304" s="13">
        <v>525.08000000000004</v>
      </c>
      <c r="H304" s="2">
        <f t="shared" si="25"/>
        <v>5.9091834977711715</v>
      </c>
    </row>
    <row r="305" spans="1:8">
      <c r="A305" s="17">
        <v>4210</v>
      </c>
      <c r="B305" s="12" t="s">
        <v>2</v>
      </c>
      <c r="C305" s="13">
        <v>0</v>
      </c>
      <c r="D305" s="13">
        <v>0</v>
      </c>
      <c r="E305" s="2">
        <f t="shared" si="24"/>
        <v>0</v>
      </c>
      <c r="F305" s="13">
        <v>47616</v>
      </c>
      <c r="G305" s="13">
        <v>24153.85</v>
      </c>
      <c r="H305" s="2">
        <f t="shared" si="25"/>
        <v>50.726331485215049</v>
      </c>
    </row>
    <row r="306" spans="1:8">
      <c r="A306" s="17">
        <v>4217</v>
      </c>
      <c r="B306" s="12" t="s">
        <v>2</v>
      </c>
      <c r="C306" s="13">
        <v>0</v>
      </c>
      <c r="D306" s="13">
        <v>0</v>
      </c>
      <c r="E306" s="2">
        <f t="shared" si="24"/>
        <v>0</v>
      </c>
      <c r="F306" s="13">
        <v>11014.3</v>
      </c>
      <c r="G306" s="13">
        <v>2399.63</v>
      </c>
      <c r="H306" s="2">
        <f t="shared" si="25"/>
        <v>21.786495737359619</v>
      </c>
    </row>
    <row r="307" spans="1:8">
      <c r="A307" s="17">
        <v>4219</v>
      </c>
      <c r="B307" s="12" t="s">
        <v>2</v>
      </c>
      <c r="C307" s="13">
        <v>0</v>
      </c>
      <c r="D307" s="13">
        <v>0</v>
      </c>
      <c r="E307" s="2">
        <f t="shared" si="24"/>
        <v>0</v>
      </c>
      <c r="F307" s="13">
        <v>1943.7</v>
      </c>
      <c r="G307" s="13">
        <v>423.46</v>
      </c>
      <c r="H307" s="2">
        <f t="shared" si="25"/>
        <v>21.786283891547047</v>
      </c>
    </row>
    <row r="308" spans="1:8">
      <c r="A308" s="17">
        <v>4220</v>
      </c>
      <c r="B308" s="12" t="s">
        <v>128</v>
      </c>
      <c r="C308" s="13">
        <v>0</v>
      </c>
      <c r="D308" s="13">
        <v>0</v>
      </c>
      <c r="E308" s="2">
        <f t="shared" si="24"/>
        <v>0</v>
      </c>
      <c r="F308" s="13">
        <v>280998</v>
      </c>
      <c r="G308" s="13">
        <v>200947.91</v>
      </c>
      <c r="H308" s="2">
        <f t="shared" si="25"/>
        <v>71.512220727549661</v>
      </c>
    </row>
    <row r="309" spans="1:8">
      <c r="A309" s="17">
        <v>4240</v>
      </c>
      <c r="B309" s="12" t="s">
        <v>129</v>
      </c>
      <c r="C309" s="13">
        <v>0</v>
      </c>
      <c r="D309" s="13">
        <v>0</v>
      </c>
      <c r="E309" s="2">
        <f t="shared" si="24"/>
        <v>0</v>
      </c>
      <c r="F309" s="13">
        <v>11280</v>
      </c>
      <c r="G309" s="13">
        <v>5841.9</v>
      </c>
      <c r="H309" s="2">
        <f t="shared" si="25"/>
        <v>51.789893617021278</v>
      </c>
    </row>
    <row r="310" spans="1:8">
      <c r="A310" s="17">
        <v>4260</v>
      </c>
      <c r="B310" s="12" t="s">
        <v>3</v>
      </c>
      <c r="C310" s="13">
        <v>0</v>
      </c>
      <c r="D310" s="13">
        <v>0</v>
      </c>
      <c r="E310" s="2">
        <f t="shared" si="24"/>
        <v>0</v>
      </c>
      <c r="F310" s="13">
        <v>160830</v>
      </c>
      <c r="G310" s="13">
        <v>110025.09</v>
      </c>
      <c r="H310" s="2">
        <f t="shared" si="25"/>
        <v>68.410800223838834</v>
      </c>
    </row>
    <row r="311" spans="1:8">
      <c r="A311" s="17">
        <v>4270</v>
      </c>
      <c r="B311" s="12" t="s">
        <v>20</v>
      </c>
      <c r="C311" s="13">
        <v>0</v>
      </c>
      <c r="D311" s="13">
        <v>0</v>
      </c>
      <c r="E311" s="2">
        <f t="shared" si="24"/>
        <v>0</v>
      </c>
      <c r="F311" s="13">
        <v>6001</v>
      </c>
      <c r="G311" s="13">
        <v>0</v>
      </c>
      <c r="H311" s="2">
        <f t="shared" si="25"/>
        <v>0</v>
      </c>
    </row>
    <row r="312" spans="1:8">
      <c r="A312" s="17">
        <v>4277</v>
      </c>
      <c r="B312" s="12" t="s">
        <v>20</v>
      </c>
      <c r="C312" s="13">
        <v>0</v>
      </c>
      <c r="D312" s="13">
        <v>0</v>
      </c>
      <c r="E312" s="2">
        <f t="shared" si="24"/>
        <v>0</v>
      </c>
      <c r="F312" s="13">
        <v>2550</v>
      </c>
      <c r="G312" s="13">
        <v>2550</v>
      </c>
      <c r="H312" s="2">
        <f t="shared" si="25"/>
        <v>100</v>
      </c>
    </row>
    <row r="313" spans="1:8">
      <c r="A313" s="17">
        <v>4279</v>
      </c>
      <c r="B313" s="12" t="s">
        <v>20</v>
      </c>
      <c r="C313" s="13">
        <v>0</v>
      </c>
      <c r="D313" s="13">
        <v>0</v>
      </c>
      <c r="E313" s="2">
        <f t="shared" si="24"/>
        <v>0</v>
      </c>
      <c r="F313" s="13">
        <v>450</v>
      </c>
      <c r="G313" s="13">
        <v>450</v>
      </c>
      <c r="H313" s="2">
        <f t="shared" si="25"/>
        <v>100</v>
      </c>
    </row>
    <row r="314" spans="1:8">
      <c r="A314" s="17">
        <v>4280</v>
      </c>
      <c r="B314" s="12" t="s">
        <v>21</v>
      </c>
      <c r="C314" s="13">
        <v>0</v>
      </c>
      <c r="D314" s="13">
        <v>0</v>
      </c>
      <c r="E314" s="2">
        <f t="shared" si="24"/>
        <v>0</v>
      </c>
      <c r="F314" s="13">
        <v>3088</v>
      </c>
      <c r="G314" s="13">
        <v>2560.6999999999998</v>
      </c>
      <c r="H314" s="2">
        <f t="shared" si="25"/>
        <v>82.924222797927456</v>
      </c>
    </row>
    <row r="315" spans="1:8">
      <c r="A315" s="17">
        <v>4300</v>
      </c>
      <c r="B315" s="12" t="s">
        <v>9</v>
      </c>
      <c r="C315" s="13">
        <v>0</v>
      </c>
      <c r="D315" s="13">
        <v>0</v>
      </c>
      <c r="E315" s="2">
        <f t="shared" si="24"/>
        <v>0</v>
      </c>
      <c r="F315" s="13">
        <v>36180</v>
      </c>
      <c r="G315" s="13">
        <v>27605.360000000001</v>
      </c>
      <c r="H315" s="2">
        <f t="shared" si="25"/>
        <v>76.300055279159764</v>
      </c>
    </row>
    <row r="316" spans="1:8">
      <c r="A316" s="17">
        <v>4307</v>
      </c>
      <c r="B316" s="12" t="s">
        <v>9</v>
      </c>
      <c r="C316" s="13">
        <v>0</v>
      </c>
      <c r="D316" s="13">
        <v>0</v>
      </c>
      <c r="E316" s="2">
        <f t="shared" si="24"/>
        <v>0</v>
      </c>
      <c r="F316" s="13">
        <v>1733.34</v>
      </c>
      <c r="G316" s="13">
        <v>429.87</v>
      </c>
      <c r="H316" s="2">
        <f t="shared" si="25"/>
        <v>24.800096922704146</v>
      </c>
    </row>
    <row r="317" spans="1:8">
      <c r="A317" s="17">
        <v>4309</v>
      </c>
      <c r="B317" s="12" t="s">
        <v>9</v>
      </c>
      <c r="C317" s="13">
        <v>0</v>
      </c>
      <c r="D317" s="13">
        <v>0</v>
      </c>
      <c r="E317" s="2">
        <f t="shared" si="24"/>
        <v>0</v>
      </c>
      <c r="F317" s="13">
        <v>305.88</v>
      </c>
      <c r="G317" s="13">
        <v>75.849999999999994</v>
      </c>
      <c r="H317" s="2">
        <f t="shared" si="25"/>
        <v>24.797306133124099</v>
      </c>
    </row>
    <row r="318" spans="1:8">
      <c r="A318" s="17">
        <v>4350</v>
      </c>
      <c r="B318" s="12" t="s">
        <v>22</v>
      </c>
      <c r="C318" s="13">
        <v>0</v>
      </c>
      <c r="D318" s="13">
        <v>0</v>
      </c>
      <c r="E318" s="2">
        <f t="shared" si="24"/>
        <v>0</v>
      </c>
      <c r="F318" s="13">
        <v>1920</v>
      </c>
      <c r="G318" s="13">
        <v>1197.78</v>
      </c>
      <c r="H318" s="2">
        <f t="shared" si="25"/>
        <v>62.384375000000006</v>
      </c>
    </row>
    <row r="319" spans="1:8">
      <c r="A319" s="17">
        <v>4360</v>
      </c>
      <c r="B319" s="12" t="s">
        <v>135</v>
      </c>
      <c r="C319" s="13">
        <v>0</v>
      </c>
      <c r="D319" s="13">
        <v>0</v>
      </c>
      <c r="E319" s="2">
        <f t="shared" si="24"/>
        <v>0</v>
      </c>
      <c r="F319" s="13">
        <v>1600</v>
      </c>
      <c r="G319" s="13">
        <v>842.37</v>
      </c>
      <c r="H319" s="2">
        <f t="shared" si="25"/>
        <v>52.648125</v>
      </c>
    </row>
    <row r="320" spans="1:8">
      <c r="A320" s="17">
        <v>4370</v>
      </c>
      <c r="B320" s="12" t="s">
        <v>24</v>
      </c>
      <c r="C320" s="13">
        <v>0</v>
      </c>
      <c r="D320" s="13">
        <v>0</v>
      </c>
      <c r="E320" s="2">
        <f t="shared" si="24"/>
        <v>0</v>
      </c>
      <c r="F320" s="13">
        <v>6380</v>
      </c>
      <c r="G320" s="13">
        <v>4805.0600000000004</v>
      </c>
      <c r="H320" s="2">
        <f t="shared" si="25"/>
        <v>75.31442006269593</v>
      </c>
    </row>
    <row r="321" spans="1:8">
      <c r="A321" s="17">
        <v>4377</v>
      </c>
      <c r="B321" s="12" t="s">
        <v>136</v>
      </c>
      <c r="C321" s="13">
        <v>0</v>
      </c>
      <c r="D321" s="13">
        <v>0</v>
      </c>
      <c r="E321" s="2">
        <f t="shared" si="24"/>
        <v>0</v>
      </c>
      <c r="F321" s="13">
        <v>627.29999999999995</v>
      </c>
      <c r="G321" s="13">
        <v>0</v>
      </c>
      <c r="H321" s="2">
        <f t="shared" si="25"/>
        <v>0</v>
      </c>
    </row>
    <row r="322" spans="1:8">
      <c r="A322" s="17">
        <v>4379</v>
      </c>
      <c r="B322" s="12" t="s">
        <v>136</v>
      </c>
      <c r="C322" s="13">
        <v>0</v>
      </c>
      <c r="D322" s="13">
        <v>0</v>
      </c>
      <c r="E322" s="2">
        <f t="shared" si="24"/>
        <v>0</v>
      </c>
      <c r="F322" s="13">
        <v>110.7</v>
      </c>
      <c r="G322" s="13">
        <v>0</v>
      </c>
      <c r="H322" s="2">
        <f t="shared" si="25"/>
        <v>0</v>
      </c>
    </row>
    <row r="323" spans="1:8">
      <c r="A323" s="17">
        <v>4410</v>
      </c>
      <c r="B323" s="12" t="s">
        <v>25</v>
      </c>
      <c r="C323" s="13">
        <v>0</v>
      </c>
      <c r="D323" s="13">
        <v>0</v>
      </c>
      <c r="E323" s="2">
        <f t="shared" si="24"/>
        <v>0</v>
      </c>
      <c r="F323" s="13">
        <v>3520</v>
      </c>
      <c r="G323" s="13">
        <v>382.75</v>
      </c>
      <c r="H323" s="2">
        <f t="shared" si="25"/>
        <v>10.873579545454545</v>
      </c>
    </row>
    <row r="324" spans="1:8">
      <c r="A324" s="17">
        <v>4430</v>
      </c>
      <c r="B324" s="12" t="s">
        <v>4</v>
      </c>
      <c r="C324" s="13">
        <v>0</v>
      </c>
      <c r="D324" s="13">
        <v>0</v>
      </c>
      <c r="E324" s="2">
        <f t="shared" si="24"/>
        <v>0</v>
      </c>
      <c r="F324" s="13">
        <v>8100</v>
      </c>
      <c r="G324" s="13">
        <v>1547</v>
      </c>
      <c r="H324" s="2">
        <f t="shared" si="25"/>
        <v>19.098765432098766</v>
      </c>
    </row>
    <row r="325" spans="1:8">
      <c r="A325" s="17">
        <v>4437</v>
      </c>
      <c r="B325" s="12" t="s">
        <v>4</v>
      </c>
      <c r="C325" s="13">
        <v>0</v>
      </c>
      <c r="D325" s="13">
        <v>0</v>
      </c>
      <c r="E325" s="2">
        <f t="shared" si="24"/>
        <v>0</v>
      </c>
      <c r="F325" s="13">
        <v>382.5</v>
      </c>
      <c r="G325" s="13">
        <v>382.5</v>
      </c>
      <c r="H325" s="2">
        <f t="shared" si="25"/>
        <v>100</v>
      </c>
    </row>
    <row r="326" spans="1:8">
      <c r="A326" s="17">
        <v>4439</v>
      </c>
      <c r="B326" s="12" t="s">
        <v>4</v>
      </c>
      <c r="C326" s="13">
        <v>0</v>
      </c>
      <c r="D326" s="13">
        <v>0</v>
      </c>
      <c r="E326" s="2">
        <f t="shared" si="24"/>
        <v>0</v>
      </c>
      <c r="F326" s="13">
        <v>67.5</v>
      </c>
      <c r="G326" s="13">
        <v>67.5</v>
      </c>
      <c r="H326" s="2">
        <f t="shared" si="25"/>
        <v>100</v>
      </c>
    </row>
    <row r="327" spans="1:8">
      <c r="A327" s="17">
        <v>4440</v>
      </c>
      <c r="B327" s="12" t="s">
        <v>80</v>
      </c>
      <c r="C327" s="13">
        <v>0</v>
      </c>
      <c r="D327" s="13">
        <v>0</v>
      </c>
      <c r="E327" s="2">
        <f t="shared" si="24"/>
        <v>0</v>
      </c>
      <c r="F327" s="13">
        <v>125409</v>
      </c>
      <c r="G327" s="13">
        <v>69238</v>
      </c>
      <c r="H327" s="2">
        <f t="shared" si="25"/>
        <v>55.20975368593961</v>
      </c>
    </row>
    <row r="328" spans="1:8">
      <c r="A328" s="17">
        <v>4580</v>
      </c>
      <c r="B328" s="12" t="s">
        <v>12</v>
      </c>
      <c r="C328" s="13">
        <v>0</v>
      </c>
      <c r="D328" s="13">
        <v>0</v>
      </c>
      <c r="E328" s="2">
        <f t="shared" si="24"/>
        <v>0</v>
      </c>
      <c r="F328" s="13">
        <v>4860</v>
      </c>
      <c r="G328" s="13">
        <v>3740.29</v>
      </c>
      <c r="H328" s="2">
        <f t="shared" si="25"/>
        <v>76.960699588477368</v>
      </c>
    </row>
    <row r="329" spans="1:8">
      <c r="A329" s="17">
        <v>4700</v>
      </c>
      <c r="B329" s="12" t="s">
        <v>29</v>
      </c>
      <c r="C329" s="13">
        <v>0</v>
      </c>
      <c r="D329" s="13">
        <v>0</v>
      </c>
      <c r="E329" s="2">
        <f t="shared" si="24"/>
        <v>0</v>
      </c>
      <c r="F329" s="13">
        <v>2400</v>
      </c>
      <c r="G329" s="13">
        <v>1580</v>
      </c>
      <c r="H329" s="2">
        <f t="shared" si="25"/>
        <v>65.833333333333329</v>
      </c>
    </row>
    <row r="330" spans="1:8">
      <c r="A330" s="16">
        <v>80110</v>
      </c>
      <c r="B330" s="10" t="s">
        <v>137</v>
      </c>
      <c r="C330" s="11">
        <f>SUBTOTAL(9,C331:C354)</f>
        <v>59177</v>
      </c>
      <c r="D330" s="11">
        <f>SUBTOTAL(9,D331:D354)</f>
        <v>49854.720000000001</v>
      </c>
      <c r="E330" s="6">
        <f t="shared" si="24"/>
        <v>84.246785068523238</v>
      </c>
      <c r="F330" s="11">
        <f>SUBTOTAL(9,F331:F354)</f>
        <v>5038653</v>
      </c>
      <c r="G330" s="11">
        <f>SUBTOTAL(9,G331:G354)</f>
        <v>3771767.6799999988</v>
      </c>
      <c r="H330" s="6">
        <f t="shared" si="25"/>
        <v>74.856666652774038</v>
      </c>
    </row>
    <row r="331" spans="1:8">
      <c r="A331" s="18" t="s">
        <v>202</v>
      </c>
      <c r="B331" s="12" t="s">
        <v>53</v>
      </c>
      <c r="C331" s="13">
        <v>8977</v>
      </c>
      <c r="D331" s="13">
        <v>5440.72</v>
      </c>
      <c r="E331" s="2">
        <f t="shared" si="24"/>
        <v>60.607329842931946</v>
      </c>
      <c r="F331" s="13">
        <v>0</v>
      </c>
      <c r="G331" s="13">
        <v>0</v>
      </c>
      <c r="H331" s="2">
        <f t="shared" si="25"/>
        <v>0</v>
      </c>
    </row>
    <row r="332" spans="1:8">
      <c r="A332" s="18" t="s">
        <v>229</v>
      </c>
      <c r="B332" s="12" t="s">
        <v>11</v>
      </c>
      <c r="C332" s="13">
        <v>50000</v>
      </c>
      <c r="D332" s="13">
        <v>43630</v>
      </c>
      <c r="E332" s="2">
        <f t="shared" si="24"/>
        <v>87.26</v>
      </c>
      <c r="F332" s="13">
        <v>0</v>
      </c>
      <c r="G332" s="13">
        <v>0</v>
      </c>
      <c r="H332" s="2">
        <f t="shared" si="25"/>
        <v>0</v>
      </c>
    </row>
    <row r="333" spans="1:8">
      <c r="A333" s="18" t="s">
        <v>200</v>
      </c>
      <c r="B333" s="12" t="s">
        <v>44</v>
      </c>
      <c r="C333" s="13">
        <v>200</v>
      </c>
      <c r="D333" s="13">
        <v>784</v>
      </c>
      <c r="E333" s="2">
        <f t="shared" si="24"/>
        <v>392</v>
      </c>
      <c r="F333" s="13">
        <v>0</v>
      </c>
      <c r="G333" s="13">
        <v>0</v>
      </c>
      <c r="H333" s="2">
        <f t="shared" si="25"/>
        <v>0</v>
      </c>
    </row>
    <row r="334" spans="1:8">
      <c r="A334" s="17">
        <v>3020</v>
      </c>
      <c r="B334" s="12" t="s">
        <v>13</v>
      </c>
      <c r="C334" s="13">
        <v>0</v>
      </c>
      <c r="D334" s="13">
        <v>0</v>
      </c>
      <c r="E334" s="2">
        <f t="shared" si="24"/>
        <v>0</v>
      </c>
      <c r="F334" s="13">
        <v>16200</v>
      </c>
      <c r="G334" s="13">
        <v>1785.78</v>
      </c>
      <c r="H334" s="2">
        <f t="shared" si="25"/>
        <v>11.023333333333333</v>
      </c>
    </row>
    <row r="335" spans="1:8">
      <c r="A335" s="17">
        <v>4010</v>
      </c>
      <c r="B335" s="12" t="s">
        <v>64</v>
      </c>
      <c r="C335" s="13">
        <v>0</v>
      </c>
      <c r="D335" s="13">
        <v>0</v>
      </c>
      <c r="E335" s="2">
        <f t="shared" si="24"/>
        <v>0</v>
      </c>
      <c r="F335" s="13">
        <v>3422927</v>
      </c>
      <c r="G335" s="13">
        <v>2473372.5699999998</v>
      </c>
      <c r="H335" s="2">
        <f t="shared" si="25"/>
        <v>72.258992669139602</v>
      </c>
    </row>
    <row r="336" spans="1:8">
      <c r="A336" s="17">
        <v>4040</v>
      </c>
      <c r="B336" s="12" t="s">
        <v>15</v>
      </c>
      <c r="C336" s="13">
        <v>0</v>
      </c>
      <c r="D336" s="13">
        <v>0</v>
      </c>
      <c r="E336" s="2">
        <f t="shared" si="24"/>
        <v>0</v>
      </c>
      <c r="F336" s="13">
        <v>266102</v>
      </c>
      <c r="G336" s="13">
        <v>265938.52</v>
      </c>
      <c r="H336" s="2">
        <f t="shared" si="25"/>
        <v>99.938564911199464</v>
      </c>
    </row>
    <row r="337" spans="1:8">
      <c r="A337" s="17">
        <v>4110</v>
      </c>
      <c r="B337" s="12" t="s">
        <v>16</v>
      </c>
      <c r="C337" s="13">
        <v>0</v>
      </c>
      <c r="D337" s="13">
        <v>0</v>
      </c>
      <c r="E337" s="2">
        <f t="shared" si="24"/>
        <v>0</v>
      </c>
      <c r="F337" s="13">
        <v>569154</v>
      </c>
      <c r="G337" s="13">
        <v>464598.65</v>
      </c>
      <c r="H337" s="2">
        <f t="shared" si="25"/>
        <v>81.629690733966555</v>
      </c>
    </row>
    <row r="338" spans="1:8">
      <c r="A338" s="17">
        <v>4120</v>
      </c>
      <c r="B338" s="12" t="s">
        <v>17</v>
      </c>
      <c r="C338" s="13">
        <v>0</v>
      </c>
      <c r="D338" s="13">
        <v>0</v>
      </c>
      <c r="E338" s="2">
        <f t="shared" si="24"/>
        <v>0</v>
      </c>
      <c r="F338" s="13">
        <v>90016</v>
      </c>
      <c r="G338" s="13">
        <v>60783.65</v>
      </c>
      <c r="H338" s="2">
        <f t="shared" si="25"/>
        <v>67.525384376110921</v>
      </c>
    </row>
    <row r="339" spans="1:8">
      <c r="A339" s="17">
        <v>4170</v>
      </c>
      <c r="B339" s="12" t="s">
        <v>19</v>
      </c>
      <c r="C339" s="13">
        <v>0</v>
      </c>
      <c r="D339" s="13">
        <v>0</v>
      </c>
      <c r="E339" s="2">
        <f t="shared" si="24"/>
        <v>0</v>
      </c>
      <c r="F339" s="13">
        <v>4050</v>
      </c>
      <c r="G339" s="13">
        <v>2890.94</v>
      </c>
      <c r="H339" s="2">
        <f t="shared" si="25"/>
        <v>71.381234567901231</v>
      </c>
    </row>
    <row r="340" spans="1:8">
      <c r="A340" s="17">
        <v>4210</v>
      </c>
      <c r="B340" s="12" t="s">
        <v>2</v>
      </c>
      <c r="C340" s="13">
        <v>0</v>
      </c>
      <c r="D340" s="13">
        <v>0</v>
      </c>
      <c r="E340" s="2">
        <f t="shared" si="24"/>
        <v>0</v>
      </c>
      <c r="F340" s="13">
        <v>64650</v>
      </c>
      <c r="G340" s="13">
        <v>55795.09</v>
      </c>
      <c r="H340" s="2">
        <f t="shared" si="25"/>
        <v>86.30331013147719</v>
      </c>
    </row>
    <row r="341" spans="1:8">
      <c r="A341" s="17">
        <v>4240</v>
      </c>
      <c r="B341" s="12" t="s">
        <v>129</v>
      </c>
      <c r="C341" s="13">
        <v>0</v>
      </c>
      <c r="D341" s="13">
        <v>0</v>
      </c>
      <c r="E341" s="2">
        <f t="shared" si="24"/>
        <v>0</v>
      </c>
      <c r="F341" s="13">
        <v>1560</v>
      </c>
      <c r="G341" s="13">
        <v>295.14999999999998</v>
      </c>
      <c r="H341" s="2">
        <f t="shared" si="25"/>
        <v>18.919871794871792</v>
      </c>
    </row>
    <row r="342" spans="1:8">
      <c r="A342" s="17">
        <v>4260</v>
      </c>
      <c r="B342" s="12" t="s">
        <v>3</v>
      </c>
      <c r="C342" s="13">
        <v>0</v>
      </c>
      <c r="D342" s="13">
        <v>0</v>
      </c>
      <c r="E342" s="2">
        <f t="shared" si="24"/>
        <v>0</v>
      </c>
      <c r="F342" s="13">
        <v>292500</v>
      </c>
      <c r="G342" s="13">
        <v>245740.31</v>
      </c>
      <c r="H342" s="2">
        <f t="shared" si="25"/>
        <v>84.013781196581192</v>
      </c>
    </row>
    <row r="343" spans="1:8">
      <c r="A343" s="17">
        <v>4270</v>
      </c>
      <c r="B343" s="12" t="s">
        <v>20</v>
      </c>
      <c r="C343" s="13">
        <v>0</v>
      </c>
      <c r="D343" s="13">
        <v>0</v>
      </c>
      <c r="E343" s="2">
        <f t="shared" si="24"/>
        <v>0</v>
      </c>
      <c r="F343" s="13">
        <v>21800</v>
      </c>
      <c r="G343" s="13">
        <v>15300</v>
      </c>
      <c r="H343" s="2">
        <f t="shared" si="25"/>
        <v>70.183486238532112</v>
      </c>
    </row>
    <row r="344" spans="1:8">
      <c r="A344" s="17">
        <v>4280</v>
      </c>
      <c r="B344" s="12" t="s">
        <v>21</v>
      </c>
      <c r="C344" s="13">
        <v>0</v>
      </c>
      <c r="D344" s="13">
        <v>0</v>
      </c>
      <c r="E344" s="2">
        <f t="shared" si="24"/>
        <v>0</v>
      </c>
      <c r="F344" s="13">
        <v>4860</v>
      </c>
      <c r="G344" s="13">
        <v>2325</v>
      </c>
      <c r="H344" s="2">
        <f t="shared" si="25"/>
        <v>47.839506172839506</v>
      </c>
    </row>
    <row r="345" spans="1:8">
      <c r="A345" s="17">
        <v>4300</v>
      </c>
      <c r="B345" s="12" t="s">
        <v>9</v>
      </c>
      <c r="C345" s="13">
        <v>0</v>
      </c>
      <c r="D345" s="13">
        <v>0</v>
      </c>
      <c r="E345" s="2">
        <f t="shared" si="24"/>
        <v>0</v>
      </c>
      <c r="F345" s="13">
        <v>45181</v>
      </c>
      <c r="G345" s="13">
        <v>36220.28</v>
      </c>
      <c r="H345" s="2">
        <f t="shared" si="25"/>
        <v>80.167061375356894</v>
      </c>
    </row>
    <row r="346" spans="1:8">
      <c r="A346" s="17">
        <v>4350</v>
      </c>
      <c r="B346" s="12" t="s">
        <v>22</v>
      </c>
      <c r="C346" s="13">
        <v>0</v>
      </c>
      <c r="D346" s="13">
        <v>0</v>
      </c>
      <c r="E346" s="2">
        <f t="shared" si="24"/>
        <v>0</v>
      </c>
      <c r="F346" s="13">
        <v>5336</v>
      </c>
      <c r="G346" s="13">
        <v>2455.5100000000002</v>
      </c>
      <c r="H346" s="2">
        <f t="shared" si="25"/>
        <v>46.017803598200899</v>
      </c>
    </row>
    <row r="347" spans="1:8">
      <c r="A347" s="17">
        <v>4360</v>
      </c>
      <c r="B347" s="12" t="s">
        <v>23</v>
      </c>
      <c r="C347" s="13">
        <v>0</v>
      </c>
      <c r="D347" s="13">
        <v>0</v>
      </c>
      <c r="E347" s="2">
        <f t="shared" si="24"/>
        <v>0</v>
      </c>
      <c r="F347" s="13">
        <v>2720</v>
      </c>
      <c r="G347" s="13">
        <v>1977.72</v>
      </c>
      <c r="H347" s="2">
        <f t="shared" si="25"/>
        <v>72.710294117647052</v>
      </c>
    </row>
    <row r="348" spans="1:8">
      <c r="A348" s="17">
        <v>4370</v>
      </c>
      <c r="B348" s="12" t="s">
        <v>24</v>
      </c>
      <c r="C348" s="13">
        <v>0</v>
      </c>
      <c r="D348" s="13">
        <v>0</v>
      </c>
      <c r="E348" s="2">
        <f t="shared" si="24"/>
        <v>0</v>
      </c>
      <c r="F348" s="13">
        <v>4400</v>
      </c>
      <c r="G348" s="13">
        <v>3104.55</v>
      </c>
      <c r="H348" s="2">
        <f t="shared" si="25"/>
        <v>70.55795454545455</v>
      </c>
    </row>
    <row r="349" spans="1:8">
      <c r="A349" s="17">
        <v>4410</v>
      </c>
      <c r="B349" s="12" t="s">
        <v>25</v>
      </c>
      <c r="C349" s="13">
        <v>0</v>
      </c>
      <c r="D349" s="13">
        <v>0</v>
      </c>
      <c r="E349" s="2">
        <f t="shared" si="24"/>
        <v>0</v>
      </c>
      <c r="F349" s="13">
        <v>3100</v>
      </c>
      <c r="G349" s="13">
        <v>2039.46</v>
      </c>
      <c r="H349" s="2">
        <f t="shared" si="25"/>
        <v>65.789032258064523</v>
      </c>
    </row>
    <row r="350" spans="1:8">
      <c r="A350" s="17">
        <v>4430</v>
      </c>
      <c r="B350" s="12" t="s">
        <v>4</v>
      </c>
      <c r="C350" s="13">
        <v>0</v>
      </c>
      <c r="D350" s="13">
        <v>0</v>
      </c>
      <c r="E350" s="2">
        <f t="shared" si="24"/>
        <v>0</v>
      </c>
      <c r="F350" s="13">
        <v>4140</v>
      </c>
      <c r="G350" s="13">
        <v>3018</v>
      </c>
      <c r="H350" s="2">
        <f t="shared" si="25"/>
        <v>72.898550724637673</v>
      </c>
    </row>
    <row r="351" spans="1:8">
      <c r="A351" s="17">
        <v>4440</v>
      </c>
      <c r="B351" s="12" t="s">
        <v>80</v>
      </c>
      <c r="C351" s="13">
        <v>0</v>
      </c>
      <c r="D351" s="13">
        <v>0</v>
      </c>
      <c r="E351" s="2">
        <f t="shared" si="24"/>
        <v>0</v>
      </c>
      <c r="F351" s="13">
        <v>196342</v>
      </c>
      <c r="G351" s="13">
        <v>110733</v>
      </c>
      <c r="H351" s="2">
        <f t="shared" si="25"/>
        <v>56.398019781809296</v>
      </c>
    </row>
    <row r="352" spans="1:8">
      <c r="A352" s="17">
        <v>4560</v>
      </c>
      <c r="B352" s="12" t="s">
        <v>139</v>
      </c>
      <c r="C352" s="13">
        <v>0</v>
      </c>
      <c r="D352" s="13">
        <v>0</v>
      </c>
      <c r="E352" s="2">
        <f t="shared" si="24"/>
        <v>0</v>
      </c>
      <c r="F352" s="13">
        <v>19255</v>
      </c>
      <c r="G352" s="13">
        <v>19255</v>
      </c>
      <c r="H352" s="2">
        <f t="shared" si="25"/>
        <v>100</v>
      </c>
    </row>
    <row r="353" spans="1:8">
      <c r="A353" s="17">
        <v>4580</v>
      </c>
      <c r="B353" s="12" t="s">
        <v>12</v>
      </c>
      <c r="C353" s="13">
        <v>0</v>
      </c>
      <c r="D353" s="13">
        <v>0</v>
      </c>
      <c r="E353" s="2">
        <f t="shared" si="24"/>
        <v>0</v>
      </c>
      <c r="F353" s="13">
        <v>360</v>
      </c>
      <c r="G353" s="13">
        <v>360</v>
      </c>
      <c r="H353" s="2">
        <f t="shared" si="25"/>
        <v>100</v>
      </c>
    </row>
    <row r="354" spans="1:8">
      <c r="A354" s="17">
        <v>4700</v>
      </c>
      <c r="B354" s="12" t="s">
        <v>29</v>
      </c>
      <c r="C354" s="13">
        <v>0</v>
      </c>
      <c r="D354" s="13">
        <v>0</v>
      </c>
      <c r="E354" s="2">
        <f t="shared" si="24"/>
        <v>0</v>
      </c>
      <c r="F354" s="13">
        <v>4000</v>
      </c>
      <c r="G354" s="13">
        <v>3778.5</v>
      </c>
      <c r="H354" s="2">
        <f t="shared" si="25"/>
        <v>94.462500000000006</v>
      </c>
    </row>
    <row r="355" spans="1:8">
      <c r="A355" s="16">
        <v>80114</v>
      </c>
      <c r="B355" s="10" t="s">
        <v>140</v>
      </c>
      <c r="C355" s="11">
        <f>SUBTOTAL(9,C356:C373)</f>
        <v>0</v>
      </c>
      <c r="D355" s="11">
        <f>SUBTOTAL(9,D356:D373)</f>
        <v>0</v>
      </c>
      <c r="E355" s="6">
        <f t="shared" ref="E355:E399" si="26">IF(C355=0,0,(D355/C355)*100)</f>
        <v>0</v>
      </c>
      <c r="F355" s="11">
        <f>SUBTOTAL(9,F356:F373)</f>
        <v>645680</v>
      </c>
      <c r="G355" s="11">
        <f>SUBTOTAL(9,G356:G373)</f>
        <v>433189.50000000006</v>
      </c>
      <c r="H355" s="6">
        <f t="shared" ref="H355:H399" si="27">IF(G355=0,0,(G355/F355)*100)</f>
        <v>67.090431792838572</v>
      </c>
    </row>
    <row r="356" spans="1:8">
      <c r="A356" s="17">
        <v>3020</v>
      </c>
      <c r="B356" s="12" t="s">
        <v>34</v>
      </c>
      <c r="C356" s="13">
        <v>0</v>
      </c>
      <c r="D356" s="13">
        <v>0</v>
      </c>
      <c r="E356" s="2">
        <f t="shared" si="26"/>
        <v>0</v>
      </c>
      <c r="F356" s="13">
        <v>1800</v>
      </c>
      <c r="G356" s="13">
        <v>360.08</v>
      </c>
      <c r="H356" s="2">
        <f t="shared" si="27"/>
        <v>20.004444444444445</v>
      </c>
    </row>
    <row r="357" spans="1:8">
      <c r="A357" s="17">
        <v>4010</v>
      </c>
      <c r="B357" s="12" t="s">
        <v>14</v>
      </c>
      <c r="C357" s="13">
        <v>0</v>
      </c>
      <c r="D357" s="13">
        <v>0</v>
      </c>
      <c r="E357" s="2">
        <f t="shared" si="26"/>
        <v>0</v>
      </c>
      <c r="F357" s="13">
        <v>314910</v>
      </c>
      <c r="G357" s="13">
        <v>213432.03</v>
      </c>
      <c r="H357" s="2">
        <f t="shared" si="27"/>
        <v>67.775564446984845</v>
      </c>
    </row>
    <row r="358" spans="1:8">
      <c r="A358" s="17">
        <v>4040</v>
      </c>
      <c r="B358" s="12" t="s">
        <v>15</v>
      </c>
      <c r="C358" s="13">
        <v>0</v>
      </c>
      <c r="D358" s="13">
        <v>0</v>
      </c>
      <c r="E358" s="2">
        <f t="shared" si="26"/>
        <v>0</v>
      </c>
      <c r="F358" s="13">
        <v>25800</v>
      </c>
      <c r="G358" s="13">
        <v>22337.98</v>
      </c>
      <c r="H358" s="2">
        <f t="shared" si="27"/>
        <v>86.581317829457362</v>
      </c>
    </row>
    <row r="359" spans="1:8">
      <c r="A359" s="17">
        <v>4110</v>
      </c>
      <c r="B359" s="12" t="s">
        <v>35</v>
      </c>
      <c r="C359" s="13">
        <v>0</v>
      </c>
      <c r="D359" s="13">
        <v>0</v>
      </c>
      <c r="E359" s="2">
        <f t="shared" si="26"/>
        <v>0</v>
      </c>
      <c r="F359" s="13">
        <v>54000</v>
      </c>
      <c r="G359" s="13">
        <v>39364.35</v>
      </c>
      <c r="H359" s="2">
        <f t="shared" si="27"/>
        <v>72.896944444444443</v>
      </c>
    </row>
    <row r="360" spans="1:8">
      <c r="A360" s="17">
        <v>4120</v>
      </c>
      <c r="B360" s="12" t="s">
        <v>36</v>
      </c>
      <c r="C360" s="13">
        <v>0</v>
      </c>
      <c r="D360" s="13">
        <v>0</v>
      </c>
      <c r="E360" s="2">
        <f t="shared" si="26"/>
        <v>0</v>
      </c>
      <c r="F360" s="13">
        <v>9090</v>
      </c>
      <c r="G360" s="13">
        <v>4711.6499999999996</v>
      </c>
      <c r="H360" s="2">
        <f t="shared" si="27"/>
        <v>51.833333333333329</v>
      </c>
    </row>
    <row r="361" spans="1:8">
      <c r="A361" s="17">
        <v>4170</v>
      </c>
      <c r="B361" s="12" t="s">
        <v>19</v>
      </c>
      <c r="C361" s="13">
        <v>0</v>
      </c>
      <c r="D361" s="13">
        <v>0</v>
      </c>
      <c r="E361" s="2">
        <f t="shared" si="26"/>
        <v>0</v>
      </c>
      <c r="F361" s="13">
        <v>4050</v>
      </c>
      <c r="G361" s="13">
        <v>3079</v>
      </c>
      <c r="H361" s="2">
        <f t="shared" si="27"/>
        <v>76.024691358024683</v>
      </c>
    </row>
    <row r="362" spans="1:8">
      <c r="A362" s="17">
        <v>4210</v>
      </c>
      <c r="B362" s="12" t="s">
        <v>2</v>
      </c>
      <c r="C362" s="13">
        <v>0</v>
      </c>
      <c r="D362" s="13">
        <v>0</v>
      </c>
      <c r="E362" s="2">
        <f t="shared" si="26"/>
        <v>0</v>
      </c>
      <c r="F362" s="13">
        <v>13000</v>
      </c>
      <c r="G362" s="13">
        <v>9848.5</v>
      </c>
      <c r="H362" s="2">
        <f t="shared" si="27"/>
        <v>75.757692307692309</v>
      </c>
    </row>
    <row r="363" spans="1:8">
      <c r="A363" s="17">
        <v>4260</v>
      </c>
      <c r="B363" s="12" t="s">
        <v>3</v>
      </c>
      <c r="C363" s="13">
        <v>0</v>
      </c>
      <c r="D363" s="13">
        <v>0</v>
      </c>
      <c r="E363" s="2">
        <f t="shared" si="26"/>
        <v>0</v>
      </c>
      <c r="F363" s="13">
        <v>9000</v>
      </c>
      <c r="G363" s="13">
        <v>6525.2</v>
      </c>
      <c r="H363" s="2">
        <f t="shared" si="27"/>
        <v>72.50222222222223</v>
      </c>
    </row>
    <row r="364" spans="1:8">
      <c r="A364" s="17">
        <v>4280</v>
      </c>
      <c r="B364" s="12" t="s">
        <v>21</v>
      </c>
      <c r="C364" s="13">
        <v>0</v>
      </c>
      <c r="D364" s="13">
        <v>0</v>
      </c>
      <c r="E364" s="2">
        <f t="shared" si="26"/>
        <v>0</v>
      </c>
      <c r="F364" s="13">
        <v>810</v>
      </c>
      <c r="G364" s="13">
        <v>245</v>
      </c>
      <c r="H364" s="2">
        <f t="shared" si="27"/>
        <v>30.246913580246915</v>
      </c>
    </row>
    <row r="365" spans="1:8">
      <c r="A365" s="17">
        <v>4300</v>
      </c>
      <c r="B365" s="12" t="s">
        <v>9</v>
      </c>
      <c r="C365" s="13">
        <v>0</v>
      </c>
      <c r="D365" s="13">
        <v>0</v>
      </c>
      <c r="E365" s="2">
        <f t="shared" si="26"/>
        <v>0</v>
      </c>
      <c r="F365" s="13">
        <v>5150</v>
      </c>
      <c r="G365" s="13">
        <v>4687.04</v>
      </c>
      <c r="H365" s="2">
        <f t="shared" si="27"/>
        <v>91.010485436893205</v>
      </c>
    </row>
    <row r="366" spans="1:8">
      <c r="A366" s="17">
        <v>4350</v>
      </c>
      <c r="B366" s="12" t="s">
        <v>22</v>
      </c>
      <c r="C366" s="13">
        <v>0</v>
      </c>
      <c r="D366" s="13">
        <v>0</v>
      </c>
      <c r="E366" s="2">
        <f t="shared" si="26"/>
        <v>0</v>
      </c>
      <c r="F366" s="13">
        <v>5050</v>
      </c>
      <c r="G366" s="13">
        <v>3348.37</v>
      </c>
      <c r="H366" s="2">
        <f t="shared" si="27"/>
        <v>66.30435643564357</v>
      </c>
    </row>
    <row r="367" spans="1:8">
      <c r="A367" s="17">
        <v>4360</v>
      </c>
      <c r="B367" s="12" t="s">
        <v>23</v>
      </c>
      <c r="C367" s="13">
        <v>0</v>
      </c>
      <c r="D367" s="13">
        <v>0</v>
      </c>
      <c r="E367" s="2">
        <f t="shared" si="26"/>
        <v>0</v>
      </c>
      <c r="F367" s="13">
        <v>1440</v>
      </c>
      <c r="G367" s="13">
        <v>943.42</v>
      </c>
      <c r="H367" s="2">
        <f t="shared" si="27"/>
        <v>65.515277777777769</v>
      </c>
    </row>
    <row r="368" spans="1:8">
      <c r="A368" s="17">
        <v>4370</v>
      </c>
      <c r="B368" s="12" t="s">
        <v>24</v>
      </c>
      <c r="C368" s="13">
        <v>0</v>
      </c>
      <c r="D368" s="13">
        <v>0</v>
      </c>
      <c r="E368" s="2">
        <f t="shared" si="26"/>
        <v>0</v>
      </c>
      <c r="F368" s="13">
        <v>4600</v>
      </c>
      <c r="G368" s="13">
        <v>3859.78</v>
      </c>
      <c r="H368" s="2">
        <f t="shared" si="27"/>
        <v>83.908260869565225</v>
      </c>
    </row>
    <row r="369" spans="1:8">
      <c r="A369" s="17">
        <v>4410</v>
      </c>
      <c r="B369" s="12" t="s">
        <v>25</v>
      </c>
      <c r="C369" s="13">
        <v>0</v>
      </c>
      <c r="D369" s="13">
        <v>0</v>
      </c>
      <c r="E369" s="2">
        <f t="shared" si="26"/>
        <v>0</v>
      </c>
      <c r="F369" s="13">
        <v>1080</v>
      </c>
      <c r="G369" s="13">
        <v>142.52000000000001</v>
      </c>
      <c r="H369" s="2">
        <f t="shared" si="27"/>
        <v>13.196296296296298</v>
      </c>
    </row>
    <row r="370" spans="1:8">
      <c r="A370" s="17">
        <v>4430</v>
      </c>
      <c r="B370" s="12" t="s">
        <v>4</v>
      </c>
      <c r="C370" s="13">
        <v>0</v>
      </c>
      <c r="D370" s="13">
        <v>0</v>
      </c>
      <c r="E370" s="2">
        <f t="shared" si="26"/>
        <v>0</v>
      </c>
      <c r="F370" s="13">
        <v>810</v>
      </c>
      <c r="G370" s="13">
        <v>70.58</v>
      </c>
      <c r="H370" s="2">
        <f t="shared" si="27"/>
        <v>8.7135802469135797</v>
      </c>
    </row>
    <row r="371" spans="1:8">
      <c r="A371" s="17">
        <v>4440</v>
      </c>
      <c r="B371" s="12" t="s">
        <v>141</v>
      </c>
      <c r="C371" s="13">
        <v>0</v>
      </c>
      <c r="D371" s="13">
        <v>0</v>
      </c>
      <c r="E371" s="2">
        <f t="shared" si="26"/>
        <v>0</v>
      </c>
      <c r="F371" s="13">
        <v>193130</v>
      </c>
      <c r="G371" s="13">
        <v>118374</v>
      </c>
      <c r="H371" s="2">
        <f t="shared" si="27"/>
        <v>61.292393724434326</v>
      </c>
    </row>
    <row r="372" spans="1:8">
      <c r="A372" s="17">
        <v>4580</v>
      </c>
      <c r="B372" s="12" t="s">
        <v>12</v>
      </c>
      <c r="C372" s="13">
        <v>0</v>
      </c>
      <c r="D372" s="13">
        <v>0</v>
      </c>
      <c r="E372" s="2">
        <f t="shared" si="26"/>
        <v>0</v>
      </c>
      <c r="F372" s="13">
        <v>360</v>
      </c>
      <c r="G372" s="13">
        <v>360</v>
      </c>
      <c r="H372" s="2">
        <f t="shared" si="27"/>
        <v>100</v>
      </c>
    </row>
    <row r="373" spans="1:8">
      <c r="A373" s="17">
        <v>4700</v>
      </c>
      <c r="B373" s="12" t="s">
        <v>29</v>
      </c>
      <c r="C373" s="13">
        <v>0</v>
      </c>
      <c r="D373" s="13">
        <v>0</v>
      </c>
      <c r="E373" s="2">
        <f t="shared" si="26"/>
        <v>0</v>
      </c>
      <c r="F373" s="13">
        <v>1600</v>
      </c>
      <c r="G373" s="13">
        <v>1500</v>
      </c>
      <c r="H373" s="2">
        <f t="shared" si="27"/>
        <v>93.75</v>
      </c>
    </row>
    <row r="374" spans="1:8">
      <c r="A374" s="16">
        <v>80146</v>
      </c>
      <c r="B374" s="10" t="s">
        <v>142</v>
      </c>
      <c r="C374" s="11">
        <f>SUBTOTAL(9,C375:C383)</f>
        <v>0</v>
      </c>
      <c r="D374" s="11">
        <f>SUBTOTAL(9,D375:D383)</f>
        <v>0</v>
      </c>
      <c r="E374" s="6">
        <f t="shared" si="26"/>
        <v>0</v>
      </c>
      <c r="F374" s="11">
        <f>SUBTOTAL(9,F375:F383)</f>
        <v>73920</v>
      </c>
      <c r="G374" s="11">
        <f>SUBTOTAL(9,G375:G383)</f>
        <v>34950.97</v>
      </c>
      <c r="H374" s="6">
        <f t="shared" si="27"/>
        <v>47.28215638528139</v>
      </c>
    </row>
    <row r="375" spans="1:8">
      <c r="A375" s="17">
        <v>4010</v>
      </c>
      <c r="B375" s="12" t="s">
        <v>14</v>
      </c>
      <c r="C375" s="13">
        <v>0</v>
      </c>
      <c r="D375" s="13">
        <v>0</v>
      </c>
      <c r="E375" s="2">
        <f t="shared" si="26"/>
        <v>0</v>
      </c>
      <c r="F375" s="13">
        <v>27000</v>
      </c>
      <c r="G375" s="13">
        <v>20129.48</v>
      </c>
      <c r="H375" s="2">
        <f t="shared" si="27"/>
        <v>74.553629629629626</v>
      </c>
    </row>
    <row r="376" spans="1:8">
      <c r="A376" s="17">
        <v>4110</v>
      </c>
      <c r="B376" s="12" t="s">
        <v>35</v>
      </c>
      <c r="C376" s="13">
        <v>0</v>
      </c>
      <c r="D376" s="13">
        <v>0</v>
      </c>
      <c r="E376" s="2">
        <f t="shared" si="26"/>
        <v>0</v>
      </c>
      <c r="F376" s="13">
        <v>4680</v>
      </c>
      <c r="G376" s="13">
        <v>3370.54</v>
      </c>
      <c r="H376" s="2">
        <f t="shared" si="27"/>
        <v>72.020085470085476</v>
      </c>
    </row>
    <row r="377" spans="1:8">
      <c r="A377" s="17">
        <v>4120</v>
      </c>
      <c r="B377" s="12" t="s">
        <v>36</v>
      </c>
      <c r="C377" s="13">
        <v>0</v>
      </c>
      <c r="D377" s="13">
        <v>0</v>
      </c>
      <c r="E377" s="2">
        <f t="shared" si="26"/>
        <v>0</v>
      </c>
      <c r="F377" s="13">
        <v>540</v>
      </c>
      <c r="G377" s="13">
        <v>393.95</v>
      </c>
      <c r="H377" s="2">
        <f t="shared" si="27"/>
        <v>72.953703703703695</v>
      </c>
    </row>
    <row r="378" spans="1:8">
      <c r="A378" s="17">
        <v>4170</v>
      </c>
      <c r="B378" s="12" t="s">
        <v>19</v>
      </c>
      <c r="C378" s="13">
        <v>0</v>
      </c>
      <c r="D378" s="13">
        <v>0</v>
      </c>
      <c r="E378" s="2">
        <f t="shared" si="26"/>
        <v>0</v>
      </c>
      <c r="F378" s="13">
        <v>326</v>
      </c>
      <c r="G378" s="13">
        <v>0</v>
      </c>
      <c r="H378" s="2">
        <f t="shared" si="27"/>
        <v>0</v>
      </c>
    </row>
    <row r="379" spans="1:8">
      <c r="A379" s="17">
        <v>4210</v>
      </c>
      <c r="B379" s="12" t="s">
        <v>2</v>
      </c>
      <c r="C379" s="13">
        <v>0</v>
      </c>
      <c r="D379" s="13">
        <v>0</v>
      </c>
      <c r="E379" s="2">
        <f t="shared" si="26"/>
        <v>0</v>
      </c>
      <c r="F379" s="13">
        <v>6570</v>
      </c>
      <c r="G379" s="13">
        <v>497.21</v>
      </c>
      <c r="H379" s="2">
        <f t="shared" si="27"/>
        <v>7.567884322678843</v>
      </c>
    </row>
    <row r="380" spans="1:8">
      <c r="A380" s="17">
        <v>4300</v>
      </c>
      <c r="B380" s="12" t="s">
        <v>9</v>
      </c>
      <c r="C380" s="13">
        <v>0</v>
      </c>
      <c r="D380" s="13">
        <v>0</v>
      </c>
      <c r="E380" s="2">
        <f t="shared" si="26"/>
        <v>0</v>
      </c>
      <c r="F380" s="13">
        <v>9826</v>
      </c>
      <c r="G380" s="13">
        <v>2767</v>
      </c>
      <c r="H380" s="2">
        <f t="shared" si="27"/>
        <v>28.159983716670062</v>
      </c>
    </row>
    <row r="381" spans="1:8">
      <c r="A381" s="17">
        <v>4360</v>
      </c>
      <c r="B381" s="12" t="s">
        <v>143</v>
      </c>
      <c r="C381" s="13">
        <v>0</v>
      </c>
      <c r="D381" s="13">
        <v>0</v>
      </c>
      <c r="E381" s="2">
        <f t="shared" si="26"/>
        <v>0</v>
      </c>
      <c r="F381" s="13">
        <v>1000</v>
      </c>
      <c r="G381" s="13">
        <v>436.44</v>
      </c>
      <c r="H381" s="2">
        <f t="shared" si="27"/>
        <v>43.643999999999998</v>
      </c>
    </row>
    <row r="382" spans="1:8">
      <c r="A382" s="17">
        <v>4410</v>
      </c>
      <c r="B382" s="12" t="s">
        <v>25</v>
      </c>
      <c r="C382" s="13">
        <v>0</v>
      </c>
      <c r="D382" s="13">
        <v>0</v>
      </c>
      <c r="E382" s="2">
        <f t="shared" si="26"/>
        <v>0</v>
      </c>
      <c r="F382" s="13">
        <v>2300</v>
      </c>
      <c r="G382" s="13">
        <v>1685.35</v>
      </c>
      <c r="H382" s="2">
        <f t="shared" si="27"/>
        <v>73.276086956521738</v>
      </c>
    </row>
    <row r="383" spans="1:8">
      <c r="A383" s="17">
        <v>4700</v>
      </c>
      <c r="B383" s="12" t="s">
        <v>29</v>
      </c>
      <c r="C383" s="13">
        <v>0</v>
      </c>
      <c r="D383" s="13">
        <v>0</v>
      </c>
      <c r="E383" s="2">
        <f t="shared" si="26"/>
        <v>0</v>
      </c>
      <c r="F383" s="13">
        <v>21678</v>
      </c>
      <c r="G383" s="13">
        <v>5671</v>
      </c>
      <c r="H383" s="2">
        <f t="shared" si="27"/>
        <v>26.160162376603008</v>
      </c>
    </row>
    <row r="384" spans="1:8">
      <c r="A384" s="16">
        <v>80195</v>
      </c>
      <c r="B384" s="10" t="s">
        <v>1</v>
      </c>
      <c r="C384" s="11">
        <f>SUBTOTAL(9,C385:C410)</f>
        <v>200208</v>
      </c>
      <c r="D384" s="11">
        <f>SUBTOTAL(9,D385:D410)</f>
        <v>200208</v>
      </c>
      <c r="E384" s="6">
        <f t="shared" si="26"/>
        <v>100</v>
      </c>
      <c r="F384" s="11">
        <f>SUBTOTAL(9,F385:F410)</f>
        <v>269805</v>
      </c>
      <c r="G384" s="11">
        <f>SUBTOTAL(9,G385:G410)</f>
        <v>236046.42000000004</v>
      </c>
      <c r="H384" s="6">
        <f t="shared" si="27"/>
        <v>87.487785622949914</v>
      </c>
    </row>
    <row r="385" spans="1:8">
      <c r="A385" s="18">
        <v>2007</v>
      </c>
      <c r="B385" s="12" t="s">
        <v>63</v>
      </c>
      <c r="C385" s="13">
        <v>170176.8</v>
      </c>
      <c r="D385" s="13">
        <v>170176.8</v>
      </c>
      <c r="E385" s="2">
        <f t="shared" si="26"/>
        <v>100</v>
      </c>
      <c r="F385" s="13">
        <v>0</v>
      </c>
      <c r="G385" s="13">
        <v>0</v>
      </c>
      <c r="H385" s="2">
        <f t="shared" si="27"/>
        <v>0</v>
      </c>
    </row>
    <row r="386" spans="1:8">
      <c r="A386" s="18">
        <v>2009</v>
      </c>
      <c r="B386" s="12" t="s">
        <v>63</v>
      </c>
      <c r="C386" s="13">
        <v>30031.200000000001</v>
      </c>
      <c r="D386" s="13">
        <v>30031.200000000001</v>
      </c>
      <c r="E386" s="2">
        <f t="shared" si="26"/>
        <v>100</v>
      </c>
      <c r="F386" s="13">
        <v>0</v>
      </c>
      <c r="G386" s="13">
        <v>0</v>
      </c>
      <c r="H386" s="2">
        <f t="shared" si="27"/>
        <v>0</v>
      </c>
    </row>
    <row r="387" spans="1:8">
      <c r="A387" s="17">
        <v>3020</v>
      </c>
      <c r="B387" s="12" t="s">
        <v>34</v>
      </c>
      <c r="C387" s="13">
        <v>0</v>
      </c>
      <c r="D387" s="13">
        <v>0</v>
      </c>
      <c r="E387" s="2">
        <f t="shared" si="26"/>
        <v>0</v>
      </c>
      <c r="F387" s="13">
        <v>864</v>
      </c>
      <c r="G387" s="13">
        <v>48.56</v>
      </c>
      <c r="H387" s="2">
        <f t="shared" si="27"/>
        <v>5.6203703703703711</v>
      </c>
    </row>
    <row r="388" spans="1:8">
      <c r="A388" s="17">
        <v>4010</v>
      </c>
      <c r="B388" s="12" t="s">
        <v>14</v>
      </c>
      <c r="C388" s="13">
        <v>0</v>
      </c>
      <c r="D388" s="13">
        <v>0</v>
      </c>
      <c r="E388" s="2">
        <f t="shared" si="26"/>
        <v>0</v>
      </c>
      <c r="F388" s="13">
        <v>30200</v>
      </c>
      <c r="G388" s="13">
        <v>20324.86</v>
      </c>
      <c r="H388" s="2">
        <f t="shared" si="27"/>
        <v>67.300860927152314</v>
      </c>
    </row>
    <row r="389" spans="1:8">
      <c r="A389" s="17">
        <v>4040</v>
      </c>
      <c r="B389" s="12" t="s">
        <v>15</v>
      </c>
      <c r="C389" s="13">
        <v>0</v>
      </c>
      <c r="D389" s="13">
        <v>0</v>
      </c>
      <c r="E389" s="2">
        <f t="shared" si="26"/>
        <v>0</v>
      </c>
      <c r="F389" s="13">
        <v>2330</v>
      </c>
      <c r="G389" s="13">
        <v>2325.16</v>
      </c>
      <c r="H389" s="2">
        <f t="shared" si="27"/>
        <v>99.792274678111582</v>
      </c>
    </row>
    <row r="390" spans="1:8">
      <c r="A390" s="17">
        <v>4110</v>
      </c>
      <c r="B390" s="12" t="s">
        <v>35</v>
      </c>
      <c r="C390" s="13">
        <v>0</v>
      </c>
      <c r="D390" s="13">
        <v>0</v>
      </c>
      <c r="E390" s="2">
        <f t="shared" si="26"/>
        <v>0</v>
      </c>
      <c r="F390" s="13">
        <v>4770</v>
      </c>
      <c r="G390" s="13">
        <v>3884.12</v>
      </c>
      <c r="H390" s="2">
        <f t="shared" si="27"/>
        <v>81.428092243186583</v>
      </c>
    </row>
    <row r="391" spans="1:8">
      <c r="A391" s="17">
        <v>4117</v>
      </c>
      <c r="B391" s="12" t="s">
        <v>35</v>
      </c>
      <c r="C391" s="13">
        <v>0</v>
      </c>
      <c r="D391" s="13">
        <v>0</v>
      </c>
      <c r="E391" s="2">
        <f t="shared" si="26"/>
        <v>0</v>
      </c>
      <c r="F391" s="13">
        <v>18716.91</v>
      </c>
      <c r="G391" s="13">
        <v>18716.91</v>
      </c>
      <c r="H391" s="2">
        <f t="shared" si="27"/>
        <v>100</v>
      </c>
    </row>
    <row r="392" spans="1:8">
      <c r="A392" s="17">
        <v>4119</v>
      </c>
      <c r="B392" s="12" t="s">
        <v>35</v>
      </c>
      <c r="C392" s="13">
        <v>0</v>
      </c>
      <c r="D392" s="13">
        <v>0</v>
      </c>
      <c r="E392" s="2">
        <f t="shared" si="26"/>
        <v>0</v>
      </c>
      <c r="F392" s="13">
        <v>3302.98</v>
      </c>
      <c r="G392" s="13">
        <v>3302.98</v>
      </c>
      <c r="H392" s="2">
        <f t="shared" si="27"/>
        <v>100</v>
      </c>
    </row>
    <row r="393" spans="1:8">
      <c r="A393" s="17">
        <v>4120</v>
      </c>
      <c r="B393" s="12" t="s">
        <v>36</v>
      </c>
      <c r="C393" s="13">
        <v>0</v>
      </c>
      <c r="D393" s="13">
        <v>0</v>
      </c>
      <c r="E393" s="2">
        <f t="shared" si="26"/>
        <v>0</v>
      </c>
      <c r="F393" s="13">
        <v>800</v>
      </c>
      <c r="G393" s="13">
        <v>566.82000000000005</v>
      </c>
      <c r="H393" s="2">
        <f t="shared" si="27"/>
        <v>70.852500000000006</v>
      </c>
    </row>
    <row r="394" spans="1:8">
      <c r="A394" s="17">
        <v>4127</v>
      </c>
      <c r="B394" s="12" t="s">
        <v>36</v>
      </c>
      <c r="C394" s="13">
        <v>0</v>
      </c>
      <c r="D394" s="13">
        <v>0</v>
      </c>
      <c r="E394" s="2">
        <f t="shared" si="26"/>
        <v>0</v>
      </c>
      <c r="F394" s="13">
        <v>2551.4</v>
      </c>
      <c r="G394" s="13">
        <v>2551.39</v>
      </c>
      <c r="H394" s="2">
        <f t="shared" si="27"/>
        <v>99.999608058320916</v>
      </c>
    </row>
    <row r="395" spans="1:8">
      <c r="A395" s="17">
        <v>4129</v>
      </c>
      <c r="B395" s="12" t="s">
        <v>36</v>
      </c>
      <c r="C395" s="13">
        <v>0</v>
      </c>
      <c r="D395" s="13">
        <v>0</v>
      </c>
      <c r="E395" s="2">
        <f t="shared" si="26"/>
        <v>0</v>
      </c>
      <c r="F395" s="13">
        <v>450.24</v>
      </c>
      <c r="G395" s="13">
        <v>450.24</v>
      </c>
      <c r="H395" s="2">
        <f t="shared" si="27"/>
        <v>100</v>
      </c>
    </row>
    <row r="396" spans="1:8">
      <c r="A396" s="17">
        <v>4170</v>
      </c>
      <c r="B396" s="12" t="s">
        <v>19</v>
      </c>
      <c r="C396" s="13">
        <v>0</v>
      </c>
      <c r="D396" s="13">
        <v>0</v>
      </c>
      <c r="E396" s="2">
        <f t="shared" si="26"/>
        <v>0</v>
      </c>
      <c r="F396" s="13">
        <v>2700</v>
      </c>
      <c r="G396" s="13">
        <v>0</v>
      </c>
      <c r="H396" s="2">
        <f t="shared" si="27"/>
        <v>0</v>
      </c>
    </row>
    <row r="397" spans="1:8">
      <c r="A397" s="17">
        <v>4177</v>
      </c>
      <c r="B397" s="12" t="s">
        <v>19</v>
      </c>
      <c r="C397" s="13">
        <v>0</v>
      </c>
      <c r="D397" s="13">
        <v>0</v>
      </c>
      <c r="E397" s="2">
        <f t="shared" si="26"/>
        <v>0</v>
      </c>
      <c r="F397" s="13">
        <v>126120.66</v>
      </c>
      <c r="G397" s="13">
        <v>126120.66</v>
      </c>
      <c r="H397" s="2">
        <f t="shared" si="27"/>
        <v>100</v>
      </c>
    </row>
    <row r="398" spans="1:8">
      <c r="A398" s="17">
        <v>4179</v>
      </c>
      <c r="B398" s="12" t="s">
        <v>19</v>
      </c>
      <c r="C398" s="13">
        <v>0</v>
      </c>
      <c r="D398" s="13">
        <v>0</v>
      </c>
      <c r="E398" s="2">
        <f t="shared" si="26"/>
        <v>0</v>
      </c>
      <c r="F398" s="13">
        <v>22256.59</v>
      </c>
      <c r="G398" s="13">
        <v>22256.59</v>
      </c>
      <c r="H398" s="2">
        <f t="shared" si="27"/>
        <v>100</v>
      </c>
    </row>
    <row r="399" spans="1:8">
      <c r="A399" s="17">
        <v>4210</v>
      </c>
      <c r="B399" s="12" t="s">
        <v>2</v>
      </c>
      <c r="C399" s="13">
        <v>0</v>
      </c>
      <c r="D399" s="13">
        <v>0</v>
      </c>
      <c r="E399" s="2">
        <f t="shared" si="26"/>
        <v>0</v>
      </c>
      <c r="F399" s="13">
        <v>9600</v>
      </c>
      <c r="G399" s="13">
        <v>1734.97</v>
      </c>
      <c r="H399" s="2">
        <f t="shared" si="27"/>
        <v>18.072604166666668</v>
      </c>
    </row>
    <row r="400" spans="1:8">
      <c r="A400" s="17">
        <v>4217</v>
      </c>
      <c r="B400" s="12" t="s">
        <v>2</v>
      </c>
      <c r="C400" s="13">
        <v>0</v>
      </c>
      <c r="D400" s="13">
        <v>0</v>
      </c>
      <c r="E400" s="2">
        <f t="shared" ref="E400:E446" si="28">IF(C400=0,0,(D400/C400)*100)</f>
        <v>0</v>
      </c>
      <c r="F400" s="13">
        <v>22787.83</v>
      </c>
      <c r="G400" s="13">
        <v>22787.83</v>
      </c>
      <c r="H400" s="2">
        <f t="shared" ref="H400:H446" si="29">IF(G400=0,0,(G400/F400)*100)</f>
        <v>100</v>
      </c>
    </row>
    <row r="401" spans="1:8">
      <c r="A401" s="17">
        <v>4219</v>
      </c>
      <c r="B401" s="12" t="s">
        <v>2</v>
      </c>
      <c r="C401" s="13">
        <v>0</v>
      </c>
      <c r="D401" s="13">
        <v>0</v>
      </c>
      <c r="E401" s="2">
        <f t="shared" si="28"/>
        <v>0</v>
      </c>
      <c r="F401" s="13">
        <v>4021.39</v>
      </c>
      <c r="G401" s="13">
        <v>4021.39</v>
      </c>
      <c r="H401" s="2">
        <f t="shared" si="29"/>
        <v>100</v>
      </c>
    </row>
    <row r="402" spans="1:8">
      <c r="A402" s="17">
        <v>4280</v>
      </c>
      <c r="B402" s="12" t="s">
        <v>21</v>
      </c>
      <c r="C402" s="13">
        <v>0</v>
      </c>
      <c r="D402" s="13">
        <v>0</v>
      </c>
      <c r="E402" s="2">
        <f t="shared" si="28"/>
        <v>0</v>
      </c>
      <c r="F402" s="13">
        <v>225</v>
      </c>
      <c r="G402" s="13">
        <v>0</v>
      </c>
      <c r="H402" s="2">
        <f t="shared" si="29"/>
        <v>0</v>
      </c>
    </row>
    <row r="403" spans="1:8">
      <c r="A403" s="17">
        <v>4300</v>
      </c>
      <c r="B403" s="12" t="s">
        <v>9</v>
      </c>
      <c r="C403" s="13">
        <v>0</v>
      </c>
      <c r="D403" s="13">
        <v>0</v>
      </c>
      <c r="E403" s="2">
        <f t="shared" si="28"/>
        <v>0</v>
      </c>
      <c r="F403" s="13">
        <v>8500</v>
      </c>
      <c r="G403" s="13">
        <v>3936.06</v>
      </c>
      <c r="H403" s="2">
        <f t="shared" si="29"/>
        <v>46.306588235294114</v>
      </c>
    </row>
    <row r="404" spans="1:8">
      <c r="A404" s="17">
        <v>4360</v>
      </c>
      <c r="B404" s="12" t="s">
        <v>23</v>
      </c>
      <c r="C404" s="13">
        <v>0</v>
      </c>
      <c r="D404" s="13">
        <v>0</v>
      </c>
      <c r="E404" s="2">
        <f t="shared" si="28"/>
        <v>0</v>
      </c>
      <c r="F404" s="13">
        <v>540</v>
      </c>
      <c r="G404" s="13">
        <v>381.31</v>
      </c>
      <c r="H404" s="2">
        <f t="shared" si="29"/>
        <v>70.612962962962968</v>
      </c>
    </row>
    <row r="405" spans="1:8">
      <c r="A405" s="17">
        <v>4410</v>
      </c>
      <c r="B405" s="12" t="s">
        <v>25</v>
      </c>
      <c r="C405" s="13">
        <v>0</v>
      </c>
      <c r="D405" s="13">
        <v>0</v>
      </c>
      <c r="E405" s="2">
        <f t="shared" si="28"/>
        <v>0</v>
      </c>
      <c r="F405" s="13">
        <v>270</v>
      </c>
      <c r="G405" s="13">
        <v>178.5</v>
      </c>
      <c r="H405" s="2">
        <f t="shared" si="29"/>
        <v>66.111111111111114</v>
      </c>
    </row>
    <row r="406" spans="1:8">
      <c r="A406" s="17">
        <v>4430</v>
      </c>
      <c r="B406" s="12" t="s">
        <v>4</v>
      </c>
      <c r="C406" s="13">
        <v>0</v>
      </c>
      <c r="D406" s="13">
        <v>0</v>
      </c>
      <c r="E406" s="2">
        <f t="shared" si="28"/>
        <v>0</v>
      </c>
      <c r="F406" s="13">
        <v>6300</v>
      </c>
      <c r="G406" s="13">
        <v>1160</v>
      </c>
      <c r="H406" s="2">
        <f t="shared" si="29"/>
        <v>18.412698412698415</v>
      </c>
    </row>
    <row r="407" spans="1:8">
      <c r="A407" s="17">
        <v>4440</v>
      </c>
      <c r="B407" s="12" t="s">
        <v>141</v>
      </c>
      <c r="C407" s="13">
        <v>0</v>
      </c>
      <c r="D407" s="13">
        <v>0</v>
      </c>
      <c r="E407" s="2">
        <f t="shared" si="28"/>
        <v>0</v>
      </c>
      <c r="F407" s="13">
        <v>1533</v>
      </c>
      <c r="G407" s="13">
        <v>846</v>
      </c>
      <c r="H407" s="2">
        <f t="shared" si="29"/>
        <v>55.185909980430523</v>
      </c>
    </row>
    <row r="408" spans="1:8">
      <c r="A408" s="17">
        <v>4580</v>
      </c>
      <c r="B408" s="12" t="s">
        <v>12</v>
      </c>
      <c r="C408" s="13">
        <v>0</v>
      </c>
      <c r="D408" s="13">
        <v>0</v>
      </c>
      <c r="E408" s="2">
        <f t="shared" si="28"/>
        <v>0</v>
      </c>
      <c r="F408" s="13">
        <v>45</v>
      </c>
      <c r="G408" s="13">
        <v>45</v>
      </c>
      <c r="H408" s="2">
        <f t="shared" si="29"/>
        <v>100</v>
      </c>
    </row>
    <row r="409" spans="1:8">
      <c r="A409" s="17">
        <v>4700</v>
      </c>
      <c r="B409" s="12" t="s">
        <v>29</v>
      </c>
      <c r="C409" s="13">
        <v>0</v>
      </c>
      <c r="D409" s="13">
        <v>0</v>
      </c>
      <c r="E409" s="2">
        <f t="shared" si="28"/>
        <v>0</v>
      </c>
      <c r="F409" s="13">
        <v>450</v>
      </c>
      <c r="G409" s="13">
        <v>60</v>
      </c>
      <c r="H409" s="2">
        <f t="shared" si="29"/>
        <v>13.333333333333334</v>
      </c>
    </row>
    <row r="410" spans="1:8">
      <c r="A410" s="17">
        <v>4780</v>
      </c>
      <c r="B410" s="12" t="s">
        <v>130</v>
      </c>
      <c r="C410" s="13">
        <v>0</v>
      </c>
      <c r="D410" s="13">
        <v>0</v>
      </c>
      <c r="E410" s="2">
        <f t="shared" si="28"/>
        <v>0</v>
      </c>
      <c r="F410" s="13">
        <v>470</v>
      </c>
      <c r="G410" s="13">
        <v>347.07</v>
      </c>
      <c r="H410" s="2">
        <f t="shared" si="29"/>
        <v>73.844680851063828</v>
      </c>
    </row>
    <row r="411" spans="1:8" ht="15.75">
      <c r="A411" s="15">
        <v>851</v>
      </c>
      <c r="B411" s="8" t="s">
        <v>144</v>
      </c>
      <c r="C411" s="9">
        <f>SUBTOTAL(9,C412:C436)</f>
        <v>0</v>
      </c>
      <c r="D411" s="9">
        <f>SUBTOTAL(9,D412:D436)</f>
        <v>0</v>
      </c>
      <c r="E411" s="7">
        <f t="shared" si="28"/>
        <v>0</v>
      </c>
      <c r="F411" s="9">
        <f>SUBTOTAL(9,F412:F436)</f>
        <v>336670</v>
      </c>
      <c r="G411" s="9">
        <f>SUBTOTAL(9,G412:G436)</f>
        <v>183392.62</v>
      </c>
      <c r="H411" s="7">
        <f t="shared" si="29"/>
        <v>54.472516113701843</v>
      </c>
    </row>
    <row r="412" spans="1:8">
      <c r="A412" s="16">
        <v>85149</v>
      </c>
      <c r="B412" s="10" t="s">
        <v>145</v>
      </c>
      <c r="C412" s="11">
        <f>SUBTOTAL(9,C413:C414)</f>
        <v>0</v>
      </c>
      <c r="D412" s="11">
        <f>SUBTOTAL(9,D413:D414)</f>
        <v>0</v>
      </c>
      <c r="E412" s="6">
        <f t="shared" si="28"/>
        <v>0</v>
      </c>
      <c r="F412" s="11">
        <f>SUBTOTAL(9,F413:F414)</f>
        <v>670</v>
      </c>
      <c r="G412" s="11">
        <f>SUBTOTAL(9,G413:G414)</f>
        <v>220</v>
      </c>
      <c r="H412" s="6">
        <f t="shared" si="29"/>
        <v>32.835820895522389</v>
      </c>
    </row>
    <row r="413" spans="1:8">
      <c r="A413" s="17">
        <v>4210</v>
      </c>
      <c r="B413" s="12" t="s">
        <v>2</v>
      </c>
      <c r="C413" s="13">
        <v>0</v>
      </c>
      <c r="D413" s="13">
        <v>0</v>
      </c>
      <c r="E413" s="2">
        <f t="shared" si="28"/>
        <v>0</v>
      </c>
      <c r="F413" s="13">
        <v>170</v>
      </c>
      <c r="G413" s="13">
        <v>0</v>
      </c>
      <c r="H413" s="2">
        <f t="shared" si="29"/>
        <v>0</v>
      </c>
    </row>
    <row r="414" spans="1:8">
      <c r="A414" s="17">
        <v>4300</v>
      </c>
      <c r="B414" s="12" t="s">
        <v>9</v>
      </c>
      <c r="C414" s="13">
        <v>0</v>
      </c>
      <c r="D414" s="13">
        <v>0</v>
      </c>
      <c r="E414" s="2">
        <f t="shared" si="28"/>
        <v>0</v>
      </c>
      <c r="F414" s="13">
        <v>500</v>
      </c>
      <c r="G414" s="13">
        <v>220</v>
      </c>
      <c r="H414" s="2">
        <f t="shared" si="29"/>
        <v>44</v>
      </c>
    </row>
    <row r="415" spans="1:8">
      <c r="A415" s="16">
        <v>85153</v>
      </c>
      <c r="B415" s="10" t="s">
        <v>146</v>
      </c>
      <c r="C415" s="11">
        <f>SUBTOTAL(9,C416:C420)</f>
        <v>0</v>
      </c>
      <c r="D415" s="11">
        <f>SUBTOTAL(9,D416:D420)</f>
        <v>0</v>
      </c>
      <c r="E415" s="6">
        <f t="shared" si="28"/>
        <v>0</v>
      </c>
      <c r="F415" s="11">
        <f>SUBTOTAL(9,F416:F420)</f>
        <v>20500</v>
      </c>
      <c r="G415" s="11">
        <f>SUBTOTAL(9,G416:G420)</f>
        <v>3364.4300000000003</v>
      </c>
      <c r="H415" s="6">
        <f t="shared" si="29"/>
        <v>16.411853658536586</v>
      </c>
    </row>
    <row r="416" spans="1:8">
      <c r="A416" s="17">
        <v>4170</v>
      </c>
      <c r="B416" s="12" t="s">
        <v>19</v>
      </c>
      <c r="C416" s="13">
        <v>0</v>
      </c>
      <c r="D416" s="13">
        <v>0</v>
      </c>
      <c r="E416" s="2">
        <f t="shared" si="28"/>
        <v>0</v>
      </c>
      <c r="F416" s="13">
        <v>5000</v>
      </c>
      <c r="G416" s="13">
        <v>1360</v>
      </c>
      <c r="H416" s="2">
        <f t="shared" si="29"/>
        <v>27.200000000000003</v>
      </c>
    </row>
    <row r="417" spans="1:8">
      <c r="A417" s="17">
        <v>4210</v>
      </c>
      <c r="B417" s="12" t="s">
        <v>2</v>
      </c>
      <c r="C417" s="13">
        <v>0</v>
      </c>
      <c r="D417" s="13">
        <v>0</v>
      </c>
      <c r="E417" s="2">
        <f t="shared" si="28"/>
        <v>0</v>
      </c>
      <c r="F417" s="13">
        <v>3000</v>
      </c>
      <c r="G417" s="13">
        <v>1095.43</v>
      </c>
      <c r="H417" s="2">
        <f t="shared" si="29"/>
        <v>36.51433333333334</v>
      </c>
    </row>
    <row r="418" spans="1:8">
      <c r="A418" s="17">
        <v>4300</v>
      </c>
      <c r="B418" s="12" t="s">
        <v>9</v>
      </c>
      <c r="C418" s="13">
        <v>0</v>
      </c>
      <c r="D418" s="13">
        <v>0</v>
      </c>
      <c r="E418" s="2">
        <f t="shared" si="28"/>
        <v>0</v>
      </c>
      <c r="F418" s="13">
        <v>10000</v>
      </c>
      <c r="G418" s="13">
        <v>909</v>
      </c>
      <c r="H418" s="2">
        <f t="shared" si="29"/>
        <v>9.09</v>
      </c>
    </row>
    <row r="419" spans="1:8">
      <c r="A419" s="17">
        <v>4410</v>
      </c>
      <c r="B419" s="12" t="s">
        <v>25</v>
      </c>
      <c r="C419" s="13">
        <v>0</v>
      </c>
      <c r="D419" s="13">
        <v>0</v>
      </c>
      <c r="E419" s="2">
        <f t="shared" si="28"/>
        <v>0</v>
      </c>
      <c r="F419" s="13">
        <v>500</v>
      </c>
      <c r="G419" s="13">
        <v>0</v>
      </c>
      <c r="H419" s="2">
        <f t="shared" si="29"/>
        <v>0</v>
      </c>
    </row>
    <row r="420" spans="1:8">
      <c r="A420" s="17">
        <v>4700</v>
      </c>
      <c r="B420" s="12" t="s">
        <v>29</v>
      </c>
      <c r="C420" s="13">
        <v>0</v>
      </c>
      <c r="D420" s="13">
        <v>0</v>
      </c>
      <c r="E420" s="2">
        <f t="shared" si="28"/>
        <v>0</v>
      </c>
      <c r="F420" s="13">
        <v>2000</v>
      </c>
      <c r="G420" s="13">
        <v>0</v>
      </c>
      <c r="H420" s="2">
        <f t="shared" si="29"/>
        <v>0</v>
      </c>
    </row>
    <row r="421" spans="1:8">
      <c r="A421" s="16">
        <v>85154</v>
      </c>
      <c r="B421" s="10" t="s">
        <v>147</v>
      </c>
      <c r="C421" s="11">
        <f>SUBTOTAL(9,C422:C433)</f>
        <v>0</v>
      </c>
      <c r="D421" s="11">
        <f>SUBTOTAL(9,D422:D433)</f>
        <v>0</v>
      </c>
      <c r="E421" s="6">
        <f t="shared" si="28"/>
        <v>0</v>
      </c>
      <c r="F421" s="11">
        <f>SUBTOTAL(9,F422:F433)</f>
        <v>209500</v>
      </c>
      <c r="G421" s="11">
        <f>SUBTOTAL(9,G422:G433)</f>
        <v>175808.19000000003</v>
      </c>
      <c r="H421" s="6">
        <f t="shared" si="29"/>
        <v>83.917990453460632</v>
      </c>
    </row>
    <row r="422" spans="1:8">
      <c r="A422" s="17">
        <v>3030</v>
      </c>
      <c r="B422" s="12" t="s">
        <v>74</v>
      </c>
      <c r="C422" s="13">
        <v>0</v>
      </c>
      <c r="D422" s="13">
        <v>0</v>
      </c>
      <c r="E422" s="2">
        <f t="shared" si="28"/>
        <v>0</v>
      </c>
      <c r="F422" s="13">
        <v>900</v>
      </c>
      <c r="G422" s="13">
        <v>0</v>
      </c>
      <c r="H422" s="2">
        <f t="shared" si="29"/>
        <v>0</v>
      </c>
    </row>
    <row r="423" spans="1:8">
      <c r="A423" s="17">
        <v>4110</v>
      </c>
      <c r="B423" s="12" t="s">
        <v>35</v>
      </c>
      <c r="C423" s="13">
        <v>0</v>
      </c>
      <c r="D423" s="13">
        <v>0</v>
      </c>
      <c r="E423" s="2">
        <f t="shared" si="28"/>
        <v>0</v>
      </c>
      <c r="F423" s="13">
        <v>5200</v>
      </c>
      <c r="G423" s="13">
        <v>4191.88</v>
      </c>
      <c r="H423" s="2">
        <f t="shared" si="29"/>
        <v>80.613076923076918</v>
      </c>
    </row>
    <row r="424" spans="1:8">
      <c r="A424" s="17">
        <v>4120</v>
      </c>
      <c r="B424" s="12" t="s">
        <v>93</v>
      </c>
      <c r="C424" s="13">
        <v>0</v>
      </c>
      <c r="D424" s="13">
        <v>0</v>
      </c>
      <c r="E424" s="2">
        <f t="shared" si="28"/>
        <v>0</v>
      </c>
      <c r="F424" s="13">
        <v>750</v>
      </c>
      <c r="G424" s="13">
        <v>602.58000000000004</v>
      </c>
      <c r="H424" s="2">
        <f t="shared" si="29"/>
        <v>80.344000000000008</v>
      </c>
    </row>
    <row r="425" spans="1:8">
      <c r="A425" s="17">
        <v>4170</v>
      </c>
      <c r="B425" s="12" t="s">
        <v>19</v>
      </c>
      <c r="C425" s="13">
        <v>0</v>
      </c>
      <c r="D425" s="13">
        <v>0</v>
      </c>
      <c r="E425" s="2">
        <f t="shared" si="28"/>
        <v>0</v>
      </c>
      <c r="F425" s="13">
        <v>100800</v>
      </c>
      <c r="G425" s="13">
        <v>84276.07</v>
      </c>
      <c r="H425" s="2">
        <f t="shared" si="29"/>
        <v>83.60721230158731</v>
      </c>
    </row>
    <row r="426" spans="1:8">
      <c r="A426" s="17">
        <v>4210</v>
      </c>
      <c r="B426" s="12" t="s">
        <v>2</v>
      </c>
      <c r="C426" s="13">
        <v>0</v>
      </c>
      <c r="D426" s="13">
        <v>0</v>
      </c>
      <c r="E426" s="2">
        <f t="shared" si="28"/>
        <v>0</v>
      </c>
      <c r="F426" s="13">
        <v>49000</v>
      </c>
      <c r="G426" s="13">
        <v>41052.839999999997</v>
      </c>
      <c r="H426" s="2">
        <f t="shared" si="29"/>
        <v>83.781306122448967</v>
      </c>
    </row>
    <row r="427" spans="1:8">
      <c r="A427" s="17">
        <v>4260</v>
      </c>
      <c r="B427" s="12" t="s">
        <v>3</v>
      </c>
      <c r="C427" s="13">
        <v>0</v>
      </c>
      <c r="D427" s="13">
        <v>0</v>
      </c>
      <c r="E427" s="2">
        <f t="shared" si="28"/>
        <v>0</v>
      </c>
      <c r="F427" s="13">
        <v>6000</v>
      </c>
      <c r="G427" s="13">
        <v>5438.05</v>
      </c>
      <c r="H427" s="2">
        <f t="shared" si="29"/>
        <v>90.634166666666673</v>
      </c>
    </row>
    <row r="428" spans="1:8">
      <c r="A428" s="17">
        <v>4270</v>
      </c>
      <c r="B428" s="12" t="s">
        <v>20</v>
      </c>
      <c r="C428" s="13">
        <v>0</v>
      </c>
      <c r="D428" s="13">
        <v>0</v>
      </c>
      <c r="E428" s="2">
        <f t="shared" si="28"/>
        <v>0</v>
      </c>
      <c r="F428" s="13">
        <v>3500</v>
      </c>
      <c r="G428" s="13">
        <v>3000</v>
      </c>
      <c r="H428" s="2">
        <f t="shared" si="29"/>
        <v>85.714285714285708</v>
      </c>
    </row>
    <row r="429" spans="1:8">
      <c r="A429" s="17">
        <v>4300</v>
      </c>
      <c r="B429" s="12" t="s">
        <v>9</v>
      </c>
      <c r="C429" s="13">
        <v>0</v>
      </c>
      <c r="D429" s="13">
        <v>0</v>
      </c>
      <c r="E429" s="2">
        <f t="shared" si="28"/>
        <v>0</v>
      </c>
      <c r="F429" s="13">
        <v>41670</v>
      </c>
      <c r="G429" s="13">
        <v>36575.32</v>
      </c>
      <c r="H429" s="2">
        <f t="shared" si="29"/>
        <v>87.773746100311982</v>
      </c>
    </row>
    <row r="430" spans="1:8">
      <c r="A430" s="17">
        <v>4350</v>
      </c>
      <c r="B430" s="12" t="s">
        <v>22</v>
      </c>
      <c r="C430" s="13">
        <v>0</v>
      </c>
      <c r="D430" s="13">
        <v>0</v>
      </c>
      <c r="E430" s="2">
        <f t="shared" si="28"/>
        <v>0</v>
      </c>
      <c r="F430" s="13">
        <v>840</v>
      </c>
      <c r="G430" s="13">
        <v>671.45</v>
      </c>
      <c r="H430" s="2">
        <f t="shared" si="29"/>
        <v>79.93452380952381</v>
      </c>
    </row>
    <row r="431" spans="1:8">
      <c r="A431" s="17">
        <v>4410</v>
      </c>
      <c r="B431" s="12" t="s">
        <v>25</v>
      </c>
      <c r="C431" s="13">
        <v>0</v>
      </c>
      <c r="D431" s="13">
        <v>0</v>
      </c>
      <c r="E431" s="2">
        <f t="shared" si="28"/>
        <v>0</v>
      </c>
      <c r="F431" s="13">
        <v>440</v>
      </c>
      <c r="G431" s="13">
        <v>0</v>
      </c>
      <c r="H431" s="2">
        <f t="shared" si="29"/>
        <v>0</v>
      </c>
    </row>
    <row r="432" spans="1:8">
      <c r="A432" s="17">
        <v>4430</v>
      </c>
      <c r="B432" s="12" t="s">
        <v>4</v>
      </c>
      <c r="C432" s="13">
        <v>0</v>
      </c>
      <c r="D432" s="13">
        <v>0</v>
      </c>
      <c r="E432" s="2">
        <f t="shared" si="28"/>
        <v>0</v>
      </c>
      <c r="F432" s="13">
        <v>100</v>
      </c>
      <c r="G432" s="13">
        <v>0</v>
      </c>
      <c r="H432" s="2">
        <f t="shared" si="29"/>
        <v>0</v>
      </c>
    </row>
    <row r="433" spans="1:8">
      <c r="A433" s="17">
        <v>4700</v>
      </c>
      <c r="B433" s="12" t="s">
        <v>29</v>
      </c>
      <c r="C433" s="13">
        <v>0</v>
      </c>
      <c r="D433" s="13">
        <v>0</v>
      </c>
      <c r="E433" s="2">
        <f t="shared" si="28"/>
        <v>0</v>
      </c>
      <c r="F433" s="13">
        <v>300</v>
      </c>
      <c r="G433" s="13">
        <v>0</v>
      </c>
      <c r="H433" s="2">
        <f t="shared" si="29"/>
        <v>0</v>
      </c>
    </row>
    <row r="434" spans="1:8">
      <c r="A434" s="16">
        <v>85195</v>
      </c>
      <c r="B434" s="10" t="s">
        <v>1</v>
      </c>
      <c r="C434" s="11">
        <f>SUBTOTAL(9,C435:C436)</f>
        <v>0</v>
      </c>
      <c r="D434" s="11">
        <f>SUBTOTAL(9,D435:D436)</f>
        <v>0</v>
      </c>
      <c r="E434" s="6">
        <f t="shared" si="28"/>
        <v>0</v>
      </c>
      <c r="F434" s="11">
        <f>SUBTOTAL(9,F435:F436)</f>
        <v>106000</v>
      </c>
      <c r="G434" s="11">
        <f>SUBTOTAL(9,G435:G436)</f>
        <v>4000</v>
      </c>
      <c r="H434" s="6">
        <f t="shared" si="29"/>
        <v>3.7735849056603774</v>
      </c>
    </row>
    <row r="435" spans="1:8">
      <c r="A435" s="17">
        <v>2820</v>
      </c>
      <c r="B435" s="12" t="s">
        <v>48</v>
      </c>
      <c r="C435" s="13">
        <v>0</v>
      </c>
      <c r="D435" s="13">
        <v>0</v>
      </c>
      <c r="E435" s="2">
        <f t="shared" si="28"/>
        <v>0</v>
      </c>
      <c r="F435" s="13">
        <v>6000</v>
      </c>
      <c r="G435" s="13">
        <v>4000</v>
      </c>
      <c r="H435" s="2">
        <f t="shared" si="29"/>
        <v>66.666666666666657</v>
      </c>
    </row>
    <row r="436" spans="1:8">
      <c r="A436" s="17">
        <v>6300</v>
      </c>
      <c r="B436" s="12" t="s">
        <v>41</v>
      </c>
      <c r="C436" s="13">
        <v>0</v>
      </c>
      <c r="D436" s="13">
        <v>0</v>
      </c>
      <c r="E436" s="2">
        <f t="shared" si="28"/>
        <v>0</v>
      </c>
      <c r="F436" s="13">
        <v>100000</v>
      </c>
      <c r="G436" s="13">
        <v>0</v>
      </c>
      <c r="H436" s="2">
        <f t="shared" si="29"/>
        <v>0</v>
      </c>
    </row>
    <row r="437" spans="1:8" ht="15.75">
      <c r="A437" s="15">
        <v>852</v>
      </c>
      <c r="B437" s="8" t="s">
        <v>149</v>
      </c>
      <c r="C437" s="9">
        <f>SUBTOTAL(9,C438:C574)</f>
        <v>7290231</v>
      </c>
      <c r="D437" s="9">
        <f>SUBTOTAL(9,D438:D574)</f>
        <v>5634866.6899999976</v>
      </c>
      <c r="E437" s="7">
        <f t="shared" si="28"/>
        <v>77.293390154578063</v>
      </c>
      <c r="F437" s="9">
        <f>SUBTOTAL(9,F438:F574)</f>
        <v>10016155.25</v>
      </c>
      <c r="G437" s="9">
        <f>SUBTOTAL(9,G438:G574)</f>
        <v>7542287.8299999991</v>
      </c>
      <c r="H437" s="7">
        <f t="shared" si="29"/>
        <v>75.301227284790727</v>
      </c>
    </row>
    <row r="438" spans="1:8">
      <c r="A438" s="16">
        <v>85203</v>
      </c>
      <c r="B438" s="10" t="s">
        <v>150</v>
      </c>
      <c r="C438" s="11">
        <f>SUBTOTAL(9,C439:C456)</f>
        <v>314870</v>
      </c>
      <c r="D438" s="11">
        <f>SUBTOTAL(9,D439:D456)</f>
        <v>231980</v>
      </c>
      <c r="E438" s="6">
        <f t="shared" si="28"/>
        <v>73.67484993806967</v>
      </c>
      <c r="F438" s="11">
        <f>SUBTOTAL(9,F439:F456)</f>
        <v>314870</v>
      </c>
      <c r="G438" s="11">
        <f>SUBTOTAL(9,G439:G456)</f>
        <v>233736.61000000002</v>
      </c>
      <c r="H438" s="6">
        <f t="shared" si="29"/>
        <v>74.232734144250017</v>
      </c>
    </row>
    <row r="439" spans="1:8">
      <c r="A439" s="18" t="s">
        <v>230</v>
      </c>
      <c r="B439" s="12" t="s">
        <v>151</v>
      </c>
      <c r="C439" s="13">
        <v>5000</v>
      </c>
      <c r="D439" s="13">
        <v>3000</v>
      </c>
      <c r="E439" s="2">
        <f t="shared" si="28"/>
        <v>60</v>
      </c>
      <c r="F439" s="13">
        <v>0</v>
      </c>
      <c r="G439" s="13">
        <v>0</v>
      </c>
      <c r="H439" s="2">
        <f t="shared" si="29"/>
        <v>0</v>
      </c>
    </row>
    <row r="440" spans="1:8">
      <c r="A440" s="18">
        <v>2010</v>
      </c>
      <c r="B440" s="12" t="s">
        <v>69</v>
      </c>
      <c r="C440" s="13">
        <v>309870</v>
      </c>
      <c r="D440" s="13">
        <v>228980</v>
      </c>
      <c r="E440" s="2">
        <f t="shared" si="28"/>
        <v>73.895504566431086</v>
      </c>
      <c r="F440" s="13">
        <v>0</v>
      </c>
      <c r="G440" s="13">
        <v>0</v>
      </c>
      <c r="H440" s="2">
        <f t="shared" si="29"/>
        <v>0</v>
      </c>
    </row>
    <row r="441" spans="1:8">
      <c r="A441" s="17">
        <v>3020</v>
      </c>
      <c r="B441" s="12" t="s">
        <v>13</v>
      </c>
      <c r="C441" s="13">
        <v>0</v>
      </c>
      <c r="D441" s="13">
        <v>0</v>
      </c>
      <c r="E441" s="2">
        <f t="shared" si="28"/>
        <v>0</v>
      </c>
      <c r="F441" s="13">
        <v>1820</v>
      </c>
      <c r="G441" s="13">
        <v>845</v>
      </c>
      <c r="H441" s="2">
        <f t="shared" si="29"/>
        <v>46.428571428571431</v>
      </c>
    </row>
    <row r="442" spans="1:8">
      <c r="A442" s="17">
        <v>4010</v>
      </c>
      <c r="B442" s="12" t="s">
        <v>64</v>
      </c>
      <c r="C442" s="13">
        <v>0</v>
      </c>
      <c r="D442" s="13">
        <v>0</v>
      </c>
      <c r="E442" s="2">
        <f t="shared" si="28"/>
        <v>0</v>
      </c>
      <c r="F442" s="13">
        <v>195366</v>
      </c>
      <c r="G442" s="13">
        <v>146251.23000000001</v>
      </c>
      <c r="H442" s="2">
        <f t="shared" si="29"/>
        <v>74.860124074813427</v>
      </c>
    </row>
    <row r="443" spans="1:8">
      <c r="A443" s="17">
        <v>4040</v>
      </c>
      <c r="B443" s="12" t="s">
        <v>15</v>
      </c>
      <c r="C443" s="13">
        <v>0</v>
      </c>
      <c r="D443" s="13">
        <v>0</v>
      </c>
      <c r="E443" s="2">
        <f t="shared" si="28"/>
        <v>0</v>
      </c>
      <c r="F443" s="13">
        <v>15876.52</v>
      </c>
      <c r="G443" s="13">
        <v>15876.52</v>
      </c>
      <c r="H443" s="2">
        <f t="shared" si="29"/>
        <v>100</v>
      </c>
    </row>
    <row r="444" spans="1:8">
      <c r="A444" s="17">
        <v>4110</v>
      </c>
      <c r="B444" s="12" t="s">
        <v>16</v>
      </c>
      <c r="C444" s="13">
        <v>0</v>
      </c>
      <c r="D444" s="13">
        <v>0</v>
      </c>
      <c r="E444" s="2">
        <f t="shared" si="28"/>
        <v>0</v>
      </c>
      <c r="F444" s="13">
        <v>35166.480000000003</v>
      </c>
      <c r="G444" s="13">
        <v>27908.18</v>
      </c>
      <c r="H444" s="2">
        <f t="shared" si="29"/>
        <v>79.360174802823593</v>
      </c>
    </row>
    <row r="445" spans="1:8">
      <c r="A445" s="17">
        <v>4120</v>
      </c>
      <c r="B445" s="12" t="s">
        <v>17</v>
      </c>
      <c r="C445" s="13">
        <v>0</v>
      </c>
      <c r="D445" s="13">
        <v>0</v>
      </c>
      <c r="E445" s="2">
        <f t="shared" si="28"/>
        <v>0</v>
      </c>
      <c r="F445" s="13">
        <v>5392</v>
      </c>
      <c r="G445" s="13">
        <v>3212.32</v>
      </c>
      <c r="H445" s="2">
        <f t="shared" si="29"/>
        <v>59.575667655786354</v>
      </c>
    </row>
    <row r="446" spans="1:8">
      <c r="A446" s="17">
        <v>4210</v>
      </c>
      <c r="B446" s="12" t="s">
        <v>2</v>
      </c>
      <c r="C446" s="13">
        <v>0</v>
      </c>
      <c r="D446" s="13">
        <v>0</v>
      </c>
      <c r="E446" s="2">
        <f t="shared" si="28"/>
        <v>0</v>
      </c>
      <c r="F446" s="13">
        <v>5934</v>
      </c>
      <c r="G446" s="13">
        <v>2675.66</v>
      </c>
      <c r="H446" s="2">
        <f t="shared" si="29"/>
        <v>45.090326929558472</v>
      </c>
    </row>
    <row r="447" spans="1:8">
      <c r="A447" s="17">
        <v>4220</v>
      </c>
      <c r="B447" s="12" t="s">
        <v>128</v>
      </c>
      <c r="C447" s="13">
        <v>0</v>
      </c>
      <c r="D447" s="13">
        <v>0</v>
      </c>
      <c r="E447" s="2">
        <f t="shared" ref="E447:E495" si="30">IF(C447=0,0,(D447/C447)*100)</f>
        <v>0</v>
      </c>
      <c r="F447" s="13">
        <v>500</v>
      </c>
      <c r="G447" s="13">
        <v>338.21</v>
      </c>
      <c r="H447" s="2">
        <f t="shared" ref="H447:H495" si="31">IF(G447=0,0,(G447/F447)*100)</f>
        <v>67.641999999999996</v>
      </c>
    </row>
    <row r="448" spans="1:8">
      <c r="A448" s="17">
        <v>4260</v>
      </c>
      <c r="B448" s="12" t="s">
        <v>3</v>
      </c>
      <c r="C448" s="13">
        <v>0</v>
      </c>
      <c r="D448" s="13">
        <v>0</v>
      </c>
      <c r="E448" s="2">
        <f t="shared" si="30"/>
        <v>0</v>
      </c>
      <c r="F448" s="13">
        <v>32394</v>
      </c>
      <c r="G448" s="13">
        <v>18213.63</v>
      </c>
      <c r="H448" s="2">
        <f t="shared" si="31"/>
        <v>56.225319503611779</v>
      </c>
    </row>
    <row r="449" spans="1:8">
      <c r="A449" s="17">
        <v>4280</v>
      </c>
      <c r="B449" s="12" t="s">
        <v>21</v>
      </c>
      <c r="C449" s="13">
        <v>0</v>
      </c>
      <c r="D449" s="13">
        <v>0</v>
      </c>
      <c r="E449" s="2">
        <f t="shared" si="30"/>
        <v>0</v>
      </c>
      <c r="F449" s="13">
        <v>400</v>
      </c>
      <c r="G449" s="13">
        <v>229</v>
      </c>
      <c r="H449" s="2">
        <f t="shared" si="31"/>
        <v>57.25</v>
      </c>
    </row>
    <row r="450" spans="1:8">
      <c r="A450" s="17">
        <v>4300</v>
      </c>
      <c r="B450" s="12" t="s">
        <v>9</v>
      </c>
      <c r="C450" s="13">
        <v>0</v>
      </c>
      <c r="D450" s="13">
        <v>0</v>
      </c>
      <c r="E450" s="2">
        <f t="shared" si="30"/>
        <v>0</v>
      </c>
      <c r="F450" s="13">
        <v>11000</v>
      </c>
      <c r="G450" s="13">
        <v>8607.9500000000007</v>
      </c>
      <c r="H450" s="2">
        <f t="shared" si="31"/>
        <v>78.254090909090905</v>
      </c>
    </row>
    <row r="451" spans="1:8">
      <c r="A451" s="17">
        <v>4350</v>
      </c>
      <c r="B451" s="12" t="s">
        <v>22</v>
      </c>
      <c r="C451" s="13">
        <v>0</v>
      </c>
      <c r="D451" s="13">
        <v>0</v>
      </c>
      <c r="E451" s="2">
        <f t="shared" si="30"/>
        <v>0</v>
      </c>
      <c r="F451" s="13">
        <v>620</v>
      </c>
      <c r="G451" s="13">
        <v>415.9</v>
      </c>
      <c r="H451" s="2">
        <f t="shared" si="31"/>
        <v>67.08064516129032</v>
      </c>
    </row>
    <row r="452" spans="1:8">
      <c r="A452" s="17">
        <v>4360</v>
      </c>
      <c r="B452" s="12" t="s">
        <v>23</v>
      </c>
      <c r="C452" s="13">
        <v>0</v>
      </c>
      <c r="D452" s="13">
        <v>0</v>
      </c>
      <c r="E452" s="2">
        <f t="shared" si="30"/>
        <v>0</v>
      </c>
      <c r="F452" s="13">
        <v>300</v>
      </c>
      <c r="G452" s="13">
        <v>234.5</v>
      </c>
      <c r="H452" s="2">
        <f t="shared" si="31"/>
        <v>78.166666666666657</v>
      </c>
    </row>
    <row r="453" spans="1:8">
      <c r="A453" s="17">
        <v>4370</v>
      </c>
      <c r="B453" s="12" t="s">
        <v>24</v>
      </c>
      <c r="C453" s="13">
        <v>0</v>
      </c>
      <c r="D453" s="13">
        <v>0</v>
      </c>
      <c r="E453" s="2">
        <f t="shared" si="30"/>
        <v>0</v>
      </c>
      <c r="F453" s="13">
        <v>900</v>
      </c>
      <c r="G453" s="13">
        <v>627.51</v>
      </c>
      <c r="H453" s="2">
        <f t="shared" si="31"/>
        <v>69.723333333333343</v>
      </c>
    </row>
    <row r="454" spans="1:8">
      <c r="A454" s="17">
        <v>4430</v>
      </c>
      <c r="B454" s="12" t="s">
        <v>4</v>
      </c>
      <c r="C454" s="13">
        <v>0</v>
      </c>
      <c r="D454" s="13">
        <v>0</v>
      </c>
      <c r="E454" s="2">
        <f t="shared" si="30"/>
        <v>0</v>
      </c>
      <c r="F454" s="13">
        <v>900</v>
      </c>
      <c r="G454" s="13">
        <v>0</v>
      </c>
      <c r="H454" s="2">
        <f t="shared" si="31"/>
        <v>0</v>
      </c>
    </row>
    <row r="455" spans="1:8">
      <c r="A455" s="17">
        <v>4440</v>
      </c>
      <c r="B455" s="12" t="s">
        <v>80</v>
      </c>
      <c r="C455" s="13">
        <v>0</v>
      </c>
      <c r="D455" s="13">
        <v>0</v>
      </c>
      <c r="E455" s="2">
        <f t="shared" si="30"/>
        <v>0</v>
      </c>
      <c r="F455" s="13">
        <v>8205</v>
      </c>
      <c r="G455" s="13">
        <v>8205</v>
      </c>
      <c r="H455" s="2">
        <f t="shared" si="31"/>
        <v>100</v>
      </c>
    </row>
    <row r="456" spans="1:8">
      <c r="A456" s="17">
        <v>4700</v>
      </c>
      <c r="B456" s="12" t="s">
        <v>29</v>
      </c>
      <c r="C456" s="13">
        <v>0</v>
      </c>
      <c r="D456" s="13">
        <v>0</v>
      </c>
      <c r="E456" s="2">
        <f t="shared" si="30"/>
        <v>0</v>
      </c>
      <c r="F456" s="13">
        <v>96</v>
      </c>
      <c r="G456" s="13">
        <v>96</v>
      </c>
      <c r="H456" s="2">
        <f t="shared" si="31"/>
        <v>100</v>
      </c>
    </row>
    <row r="457" spans="1:8">
      <c r="A457" s="16">
        <v>85204</v>
      </c>
      <c r="B457" s="10" t="s">
        <v>153</v>
      </c>
      <c r="C457" s="11">
        <f>SUBTOTAL(9,C458:C465)</f>
        <v>0</v>
      </c>
      <c r="D457" s="11">
        <f>SUBTOTAL(9,D458:D465)</f>
        <v>0</v>
      </c>
      <c r="E457" s="6">
        <f t="shared" si="30"/>
        <v>0</v>
      </c>
      <c r="F457" s="11">
        <f>SUBTOTAL(9,F458:F465)</f>
        <v>2978</v>
      </c>
      <c r="G457" s="11">
        <f>SUBTOTAL(9,G458:G465)</f>
        <v>568.51</v>
      </c>
      <c r="H457" s="6">
        <f t="shared" si="31"/>
        <v>19.090329079919407</v>
      </c>
    </row>
    <row r="458" spans="1:8">
      <c r="A458" s="17">
        <v>3110</v>
      </c>
      <c r="B458" s="12" t="s">
        <v>148</v>
      </c>
      <c r="C458" s="13">
        <v>0</v>
      </c>
      <c r="D458" s="13">
        <v>0</v>
      </c>
      <c r="E458" s="2">
        <f t="shared" si="30"/>
        <v>0</v>
      </c>
      <c r="F458" s="13">
        <v>2000</v>
      </c>
      <c r="G458" s="13">
        <v>470.51</v>
      </c>
      <c r="H458" s="2">
        <f t="shared" si="31"/>
        <v>23.525500000000001</v>
      </c>
    </row>
    <row r="459" spans="1:8">
      <c r="A459" s="17">
        <v>4110</v>
      </c>
      <c r="B459" s="12" t="s">
        <v>35</v>
      </c>
      <c r="C459" s="13">
        <v>0</v>
      </c>
      <c r="D459" s="13">
        <v>0</v>
      </c>
      <c r="E459" s="2">
        <f t="shared" si="30"/>
        <v>0</v>
      </c>
      <c r="F459" s="13">
        <v>232</v>
      </c>
      <c r="G459" s="13">
        <v>0</v>
      </c>
      <c r="H459" s="2">
        <f t="shared" si="31"/>
        <v>0</v>
      </c>
    </row>
    <row r="460" spans="1:8">
      <c r="A460" s="17">
        <v>4120</v>
      </c>
      <c r="B460" s="12" t="s">
        <v>36</v>
      </c>
      <c r="C460" s="13">
        <v>0</v>
      </c>
      <c r="D460" s="13">
        <v>0</v>
      </c>
      <c r="E460" s="2">
        <f t="shared" si="30"/>
        <v>0</v>
      </c>
      <c r="F460" s="13">
        <v>37</v>
      </c>
      <c r="G460" s="13">
        <v>0</v>
      </c>
      <c r="H460" s="2">
        <f t="shared" si="31"/>
        <v>0</v>
      </c>
    </row>
    <row r="461" spans="1:8">
      <c r="A461" s="17">
        <v>4170</v>
      </c>
      <c r="B461" s="12" t="s">
        <v>19</v>
      </c>
      <c r="C461" s="13">
        <v>0</v>
      </c>
      <c r="D461" s="13">
        <v>0</v>
      </c>
      <c r="E461" s="2">
        <f t="shared" si="30"/>
        <v>0</v>
      </c>
      <c r="F461" s="13">
        <v>453</v>
      </c>
      <c r="G461" s="13">
        <v>0</v>
      </c>
      <c r="H461" s="2">
        <f t="shared" si="31"/>
        <v>0</v>
      </c>
    </row>
    <row r="462" spans="1:8">
      <c r="A462" s="17">
        <v>4210</v>
      </c>
      <c r="B462" s="12" t="s">
        <v>2</v>
      </c>
      <c r="C462" s="13">
        <v>0</v>
      </c>
      <c r="D462" s="13">
        <v>0</v>
      </c>
      <c r="E462" s="2">
        <f t="shared" si="30"/>
        <v>0</v>
      </c>
      <c r="F462" s="13">
        <v>256</v>
      </c>
      <c r="G462" s="13">
        <v>98</v>
      </c>
      <c r="H462" s="2">
        <f t="shared" si="31"/>
        <v>38.28125</v>
      </c>
    </row>
    <row r="463" spans="1:8">
      <c r="A463" s="17">
        <v>4300</v>
      </c>
      <c r="B463" s="12" t="s">
        <v>9</v>
      </c>
      <c r="C463" s="13">
        <v>0</v>
      </c>
      <c r="D463" s="13">
        <v>0</v>
      </c>
      <c r="E463" s="2">
        <f t="shared" si="30"/>
        <v>0</v>
      </c>
      <c r="F463" s="13">
        <v>0</v>
      </c>
      <c r="G463" s="13">
        <v>0</v>
      </c>
      <c r="H463" s="2">
        <f t="shared" si="31"/>
        <v>0</v>
      </c>
    </row>
    <row r="464" spans="1:8">
      <c r="A464" s="17">
        <v>4410</v>
      </c>
      <c r="B464" s="12" t="s">
        <v>25</v>
      </c>
      <c r="C464" s="13">
        <v>0</v>
      </c>
      <c r="D464" s="13">
        <v>0</v>
      </c>
      <c r="E464" s="2">
        <f t="shared" si="30"/>
        <v>0</v>
      </c>
      <c r="F464" s="13">
        <v>0</v>
      </c>
      <c r="G464" s="13">
        <v>0</v>
      </c>
      <c r="H464" s="2">
        <f t="shared" si="31"/>
        <v>0</v>
      </c>
    </row>
    <row r="465" spans="1:8">
      <c r="A465" s="17">
        <v>4700</v>
      </c>
      <c r="B465" s="12" t="s">
        <v>29</v>
      </c>
      <c r="C465" s="13">
        <v>0</v>
      </c>
      <c r="D465" s="13">
        <v>0</v>
      </c>
      <c r="E465" s="2">
        <f t="shared" si="30"/>
        <v>0</v>
      </c>
      <c r="F465" s="13">
        <v>0</v>
      </c>
      <c r="G465" s="13">
        <v>0</v>
      </c>
      <c r="H465" s="2">
        <f t="shared" si="31"/>
        <v>0</v>
      </c>
    </row>
    <row r="466" spans="1:8">
      <c r="A466" s="16">
        <v>85205</v>
      </c>
      <c r="B466" s="10" t="s">
        <v>154</v>
      </c>
      <c r="C466" s="11">
        <f>SUBTOTAL(9,C467:C470)</f>
        <v>0</v>
      </c>
      <c r="D466" s="11">
        <f>SUBTOTAL(9,D467:D470)</f>
        <v>0</v>
      </c>
      <c r="E466" s="6">
        <f t="shared" si="30"/>
        <v>0</v>
      </c>
      <c r="F466" s="11">
        <f>SUBTOTAL(9,F467:F470)</f>
        <v>2500</v>
      </c>
      <c r="G466" s="11">
        <f>SUBTOTAL(9,G467:G470)</f>
        <v>1332.38</v>
      </c>
      <c r="H466" s="6">
        <f t="shared" si="31"/>
        <v>53.295200000000008</v>
      </c>
    </row>
    <row r="467" spans="1:8">
      <c r="A467" s="17">
        <v>4210</v>
      </c>
      <c r="B467" s="12" t="s">
        <v>2</v>
      </c>
      <c r="C467" s="13">
        <v>0</v>
      </c>
      <c r="D467" s="13">
        <v>0</v>
      </c>
      <c r="E467" s="2">
        <f t="shared" si="30"/>
        <v>0</v>
      </c>
      <c r="F467" s="13">
        <v>1000</v>
      </c>
      <c r="G467" s="13">
        <v>86.38</v>
      </c>
      <c r="H467" s="2">
        <f t="shared" si="31"/>
        <v>8.6379999999999999</v>
      </c>
    </row>
    <row r="468" spans="1:8">
      <c r="A468" s="17">
        <v>4300</v>
      </c>
      <c r="B468" s="12" t="s">
        <v>9</v>
      </c>
      <c r="C468" s="13">
        <v>0</v>
      </c>
      <c r="D468" s="13">
        <v>0</v>
      </c>
      <c r="E468" s="2">
        <f t="shared" si="30"/>
        <v>0</v>
      </c>
      <c r="F468" s="13">
        <v>125</v>
      </c>
      <c r="G468" s="13">
        <v>46</v>
      </c>
      <c r="H468" s="2">
        <f t="shared" si="31"/>
        <v>36.799999999999997</v>
      </c>
    </row>
    <row r="469" spans="1:8">
      <c r="A469" s="17">
        <v>4410</v>
      </c>
      <c r="B469" s="12" t="s">
        <v>25</v>
      </c>
      <c r="C469" s="13">
        <v>0</v>
      </c>
      <c r="D469" s="13">
        <v>0</v>
      </c>
      <c r="E469" s="2">
        <f t="shared" si="30"/>
        <v>0</v>
      </c>
      <c r="F469" s="13">
        <v>125</v>
      </c>
      <c r="G469" s="13">
        <v>0</v>
      </c>
      <c r="H469" s="2">
        <f t="shared" si="31"/>
        <v>0</v>
      </c>
    </row>
    <row r="470" spans="1:8">
      <c r="A470" s="17">
        <v>4700</v>
      </c>
      <c r="B470" s="12" t="s">
        <v>29</v>
      </c>
      <c r="C470" s="13">
        <v>0</v>
      </c>
      <c r="D470" s="13">
        <v>0</v>
      </c>
      <c r="E470" s="2">
        <f t="shared" si="30"/>
        <v>0</v>
      </c>
      <c r="F470" s="13">
        <v>1250</v>
      </c>
      <c r="G470" s="13">
        <v>1200</v>
      </c>
      <c r="H470" s="2">
        <f t="shared" si="31"/>
        <v>96</v>
      </c>
    </row>
    <row r="471" spans="1:8">
      <c r="A471" s="16">
        <v>85206</v>
      </c>
      <c r="B471" s="10" t="s">
        <v>155</v>
      </c>
      <c r="C471" s="11">
        <f>SUBTOTAL(9,C472:C481)</f>
        <v>7611</v>
      </c>
      <c r="D471" s="11">
        <f>SUBTOTAL(9,D472:D481)</f>
        <v>7611</v>
      </c>
      <c r="E471" s="6">
        <f t="shared" si="30"/>
        <v>100</v>
      </c>
      <c r="F471" s="11">
        <f>SUBTOTAL(9,F472:F481)</f>
        <v>9633</v>
      </c>
      <c r="G471" s="11">
        <f>SUBTOTAL(9,G472:G481)</f>
        <v>6343.9299999999994</v>
      </c>
      <c r="H471" s="6">
        <f t="shared" si="31"/>
        <v>65.856223398733519</v>
      </c>
    </row>
    <row r="472" spans="1:8">
      <c r="A472" s="18">
        <v>2030</v>
      </c>
      <c r="B472" s="12" t="s">
        <v>69</v>
      </c>
      <c r="C472" s="13">
        <v>7611</v>
      </c>
      <c r="D472" s="13">
        <v>7611</v>
      </c>
      <c r="E472" s="2">
        <f t="shared" si="30"/>
        <v>100</v>
      </c>
      <c r="F472" s="13">
        <v>0</v>
      </c>
      <c r="G472" s="13">
        <v>0</v>
      </c>
      <c r="H472" s="2">
        <f t="shared" si="31"/>
        <v>0</v>
      </c>
    </row>
    <row r="473" spans="1:8">
      <c r="A473" s="17">
        <v>4010</v>
      </c>
      <c r="B473" s="12" t="s">
        <v>14</v>
      </c>
      <c r="C473" s="13">
        <v>0</v>
      </c>
      <c r="D473" s="13">
        <v>0</v>
      </c>
      <c r="E473" s="2">
        <f t="shared" si="30"/>
        <v>0</v>
      </c>
      <c r="F473" s="13">
        <v>6353.62</v>
      </c>
      <c r="G473" s="13">
        <v>4935.2299999999996</v>
      </c>
      <c r="H473" s="2">
        <f t="shared" si="31"/>
        <v>77.675876114718847</v>
      </c>
    </row>
    <row r="474" spans="1:8">
      <c r="A474" s="17">
        <v>4110</v>
      </c>
      <c r="B474" s="12" t="s">
        <v>35</v>
      </c>
      <c r="C474" s="13">
        <v>0</v>
      </c>
      <c r="D474" s="13">
        <v>0</v>
      </c>
      <c r="E474" s="2">
        <f t="shared" si="30"/>
        <v>0</v>
      </c>
      <c r="F474" s="13">
        <v>1101.68</v>
      </c>
      <c r="G474" s="13">
        <v>592.09</v>
      </c>
      <c r="H474" s="2">
        <f t="shared" si="31"/>
        <v>53.744281461041318</v>
      </c>
    </row>
    <row r="475" spans="1:8">
      <c r="A475" s="17">
        <v>4120</v>
      </c>
      <c r="B475" s="12" t="s">
        <v>36</v>
      </c>
      <c r="C475" s="13">
        <v>0</v>
      </c>
      <c r="D475" s="13">
        <v>0</v>
      </c>
      <c r="E475" s="2">
        <f t="shared" si="30"/>
        <v>0</v>
      </c>
      <c r="F475" s="13">
        <v>155.69999999999999</v>
      </c>
      <c r="G475" s="13">
        <v>83.66</v>
      </c>
      <c r="H475" s="2">
        <f t="shared" si="31"/>
        <v>53.731535003211306</v>
      </c>
    </row>
    <row r="476" spans="1:8">
      <c r="A476" s="17">
        <v>4210</v>
      </c>
      <c r="B476" s="12" t="s">
        <v>2</v>
      </c>
      <c r="C476" s="13">
        <v>0</v>
      </c>
      <c r="D476" s="13">
        <v>0</v>
      </c>
      <c r="E476" s="2">
        <f t="shared" si="30"/>
        <v>0</v>
      </c>
      <c r="F476" s="13">
        <v>400</v>
      </c>
      <c r="G476" s="13">
        <v>85.95</v>
      </c>
      <c r="H476" s="2">
        <f t="shared" si="31"/>
        <v>21.487500000000001</v>
      </c>
    </row>
    <row r="477" spans="1:8">
      <c r="A477" s="17">
        <v>4280</v>
      </c>
      <c r="B477" s="12" t="s">
        <v>21</v>
      </c>
      <c r="C477" s="13">
        <v>0</v>
      </c>
      <c r="D477" s="13">
        <v>0</v>
      </c>
      <c r="E477" s="2">
        <f t="shared" si="30"/>
        <v>0</v>
      </c>
      <c r="F477" s="13">
        <v>100</v>
      </c>
      <c r="G477" s="13">
        <v>100</v>
      </c>
      <c r="H477" s="2">
        <f t="shared" si="31"/>
        <v>100</v>
      </c>
    </row>
    <row r="478" spans="1:8">
      <c r="A478" s="17">
        <v>4300</v>
      </c>
      <c r="B478" s="12" t="s">
        <v>9</v>
      </c>
      <c r="C478" s="13">
        <v>0</v>
      </c>
      <c r="D478" s="13">
        <v>0</v>
      </c>
      <c r="E478" s="2">
        <f t="shared" si="30"/>
        <v>0</v>
      </c>
      <c r="F478" s="13">
        <v>100</v>
      </c>
      <c r="G478" s="13">
        <v>0</v>
      </c>
      <c r="H478" s="2">
        <f t="shared" si="31"/>
        <v>0</v>
      </c>
    </row>
    <row r="479" spans="1:8">
      <c r="A479" s="17">
        <v>4410</v>
      </c>
      <c r="B479" s="12" t="s">
        <v>25</v>
      </c>
      <c r="C479" s="13">
        <v>0</v>
      </c>
      <c r="D479" s="13">
        <v>0</v>
      </c>
      <c r="E479" s="2">
        <f t="shared" si="30"/>
        <v>0</v>
      </c>
      <c r="F479" s="13">
        <v>125</v>
      </c>
      <c r="G479" s="13">
        <v>0</v>
      </c>
      <c r="H479" s="2">
        <f t="shared" si="31"/>
        <v>0</v>
      </c>
    </row>
    <row r="480" spans="1:8">
      <c r="A480" s="17">
        <v>4440</v>
      </c>
      <c r="B480" s="12" t="s">
        <v>72</v>
      </c>
      <c r="C480" s="13">
        <v>0</v>
      </c>
      <c r="D480" s="13">
        <v>0</v>
      </c>
      <c r="E480" s="2">
        <f t="shared" si="30"/>
        <v>0</v>
      </c>
      <c r="F480" s="13">
        <v>547</v>
      </c>
      <c r="G480" s="13">
        <v>547</v>
      </c>
      <c r="H480" s="2">
        <f t="shared" si="31"/>
        <v>100</v>
      </c>
    </row>
    <row r="481" spans="1:8">
      <c r="A481" s="17">
        <v>4700</v>
      </c>
      <c r="B481" s="12" t="s">
        <v>29</v>
      </c>
      <c r="C481" s="13">
        <v>0</v>
      </c>
      <c r="D481" s="13">
        <v>0</v>
      </c>
      <c r="E481" s="2">
        <f t="shared" si="30"/>
        <v>0</v>
      </c>
      <c r="F481" s="13">
        <v>750</v>
      </c>
      <c r="G481" s="13">
        <v>0</v>
      </c>
      <c r="H481" s="2">
        <f t="shared" si="31"/>
        <v>0</v>
      </c>
    </row>
    <row r="482" spans="1:8">
      <c r="A482" s="16">
        <v>85212</v>
      </c>
      <c r="B482" s="10" t="s">
        <v>156</v>
      </c>
      <c r="C482" s="11">
        <f>SUBTOTAL(9,C483:C504)</f>
        <v>5406000</v>
      </c>
      <c r="D482" s="11">
        <f>SUBTOTAL(9,D483:D504)</f>
        <v>4223797.09</v>
      </c>
      <c r="E482" s="6">
        <f t="shared" si="30"/>
        <v>78.131651683314828</v>
      </c>
      <c r="F482" s="11">
        <f>SUBTOTAL(9,F483:F504)</f>
        <v>5398296</v>
      </c>
      <c r="G482" s="11">
        <f>SUBTOTAL(9,G483:G504)</f>
        <v>4163142.6999999997</v>
      </c>
      <c r="H482" s="6">
        <f t="shared" si="31"/>
        <v>77.119570694159776</v>
      </c>
    </row>
    <row r="483" spans="1:8">
      <c r="A483" s="18" t="s">
        <v>213</v>
      </c>
      <c r="B483" s="12" t="s">
        <v>157</v>
      </c>
      <c r="C483" s="13">
        <v>1000</v>
      </c>
      <c r="D483" s="13">
        <v>255.2</v>
      </c>
      <c r="E483" s="2">
        <f t="shared" si="30"/>
        <v>25.52</v>
      </c>
      <c r="F483" s="13">
        <v>0</v>
      </c>
      <c r="G483" s="13">
        <v>0</v>
      </c>
      <c r="H483" s="2">
        <f t="shared" si="31"/>
        <v>0</v>
      </c>
    </row>
    <row r="484" spans="1:8">
      <c r="A484" s="18" t="s">
        <v>231</v>
      </c>
      <c r="B484" s="12" t="s">
        <v>139</v>
      </c>
      <c r="C484" s="13">
        <v>5000</v>
      </c>
      <c r="D484" s="13">
        <v>4068.57</v>
      </c>
      <c r="E484" s="2">
        <f t="shared" si="30"/>
        <v>81.371400000000008</v>
      </c>
      <c r="F484" s="13">
        <v>0</v>
      </c>
      <c r="G484" s="13">
        <v>0</v>
      </c>
      <c r="H484" s="2">
        <f t="shared" si="31"/>
        <v>0</v>
      </c>
    </row>
    <row r="485" spans="1:8">
      <c r="A485" s="18">
        <v>2010</v>
      </c>
      <c r="B485" s="12" t="s">
        <v>69</v>
      </c>
      <c r="C485" s="13">
        <v>5319000</v>
      </c>
      <c r="D485" s="13">
        <v>4136315</v>
      </c>
      <c r="E485" s="2">
        <f t="shared" si="30"/>
        <v>77.764899417183685</v>
      </c>
      <c r="F485" s="13">
        <v>0</v>
      </c>
      <c r="G485" s="13">
        <v>0</v>
      </c>
      <c r="H485" s="2">
        <f t="shared" si="31"/>
        <v>0</v>
      </c>
    </row>
    <row r="486" spans="1:8">
      <c r="A486" s="18">
        <v>2360</v>
      </c>
      <c r="B486" s="12" t="s">
        <v>70</v>
      </c>
      <c r="C486" s="13">
        <v>60000</v>
      </c>
      <c r="D486" s="13">
        <v>62497.22</v>
      </c>
      <c r="E486" s="2">
        <f t="shared" si="30"/>
        <v>104.16203333333334</v>
      </c>
      <c r="F486" s="13">
        <v>0</v>
      </c>
      <c r="G486" s="13">
        <v>0</v>
      </c>
      <c r="H486" s="2">
        <f t="shared" si="31"/>
        <v>0</v>
      </c>
    </row>
    <row r="487" spans="1:8">
      <c r="A487" s="18">
        <v>2910</v>
      </c>
      <c r="B487" s="12" t="s">
        <v>158</v>
      </c>
      <c r="C487" s="13">
        <v>21000</v>
      </c>
      <c r="D487" s="13">
        <v>20661.099999999999</v>
      </c>
      <c r="E487" s="2">
        <f t="shared" si="30"/>
        <v>98.386190476190478</v>
      </c>
      <c r="F487" s="13">
        <v>0</v>
      </c>
      <c r="G487" s="13">
        <v>0</v>
      </c>
      <c r="H487" s="2">
        <f t="shared" si="31"/>
        <v>0</v>
      </c>
    </row>
    <row r="488" spans="1:8">
      <c r="A488" s="17">
        <v>2910</v>
      </c>
      <c r="B488" s="12" t="s">
        <v>159</v>
      </c>
      <c r="C488" s="13">
        <v>0</v>
      </c>
      <c r="D488" s="13">
        <v>0</v>
      </c>
      <c r="E488" s="2">
        <f t="shared" si="30"/>
        <v>0</v>
      </c>
      <c r="F488" s="13">
        <v>21000</v>
      </c>
      <c r="G488" s="13">
        <v>20561.099999999999</v>
      </c>
      <c r="H488" s="2">
        <f t="shared" si="31"/>
        <v>97.91</v>
      </c>
    </row>
    <row r="489" spans="1:8">
      <c r="A489" s="17">
        <v>3020</v>
      </c>
      <c r="B489" s="12" t="s">
        <v>13</v>
      </c>
      <c r="C489" s="13">
        <v>0</v>
      </c>
      <c r="D489" s="13">
        <v>0</v>
      </c>
      <c r="E489" s="2">
        <f t="shared" si="30"/>
        <v>0</v>
      </c>
      <c r="F489" s="13">
        <v>360</v>
      </c>
      <c r="G489" s="13">
        <v>350</v>
      </c>
      <c r="H489" s="2">
        <f t="shared" si="31"/>
        <v>97.222222222222214</v>
      </c>
    </row>
    <row r="490" spans="1:8">
      <c r="A490" s="17">
        <v>3110</v>
      </c>
      <c r="B490" s="12" t="s">
        <v>148</v>
      </c>
      <c r="C490" s="13">
        <v>0</v>
      </c>
      <c r="D490" s="13">
        <v>0</v>
      </c>
      <c r="E490" s="2">
        <f t="shared" si="30"/>
        <v>0</v>
      </c>
      <c r="F490" s="13">
        <v>5008890</v>
      </c>
      <c r="G490" s="13">
        <v>3855170.4</v>
      </c>
      <c r="H490" s="2">
        <f t="shared" si="31"/>
        <v>76.966561453735267</v>
      </c>
    </row>
    <row r="491" spans="1:8">
      <c r="A491" s="17">
        <v>4010</v>
      </c>
      <c r="B491" s="12" t="s">
        <v>64</v>
      </c>
      <c r="C491" s="13">
        <v>0</v>
      </c>
      <c r="D491" s="13">
        <v>0</v>
      </c>
      <c r="E491" s="2">
        <f t="shared" si="30"/>
        <v>0</v>
      </c>
      <c r="F491" s="13">
        <v>144864</v>
      </c>
      <c r="G491" s="13">
        <v>103031.59</v>
      </c>
      <c r="H491" s="2">
        <f t="shared" si="31"/>
        <v>71.122977413297988</v>
      </c>
    </row>
    <row r="492" spans="1:8">
      <c r="A492" s="17">
        <v>4040</v>
      </c>
      <c r="B492" s="12" t="s">
        <v>15</v>
      </c>
      <c r="C492" s="13">
        <v>0</v>
      </c>
      <c r="D492" s="13">
        <v>0</v>
      </c>
      <c r="E492" s="2">
        <f t="shared" si="30"/>
        <v>0</v>
      </c>
      <c r="F492" s="13">
        <v>11389.01</v>
      </c>
      <c r="G492" s="13">
        <v>11388.95</v>
      </c>
      <c r="H492" s="2">
        <f t="shared" si="31"/>
        <v>99.999473176334035</v>
      </c>
    </row>
    <row r="493" spans="1:8">
      <c r="A493" s="17">
        <v>4110</v>
      </c>
      <c r="B493" s="12" t="s">
        <v>16</v>
      </c>
      <c r="C493" s="13">
        <v>0</v>
      </c>
      <c r="D493" s="13">
        <v>0</v>
      </c>
      <c r="E493" s="2">
        <f t="shared" si="30"/>
        <v>0</v>
      </c>
      <c r="F493" s="13">
        <v>172176.99</v>
      </c>
      <c r="G493" s="13">
        <v>140754.45000000001</v>
      </c>
      <c r="H493" s="2">
        <f t="shared" si="31"/>
        <v>81.749861000590158</v>
      </c>
    </row>
    <row r="494" spans="1:8">
      <c r="A494" s="17">
        <v>4120</v>
      </c>
      <c r="B494" s="12" t="s">
        <v>17</v>
      </c>
      <c r="C494" s="13">
        <v>0</v>
      </c>
      <c r="D494" s="13">
        <v>0</v>
      </c>
      <c r="E494" s="2">
        <f t="shared" si="30"/>
        <v>0</v>
      </c>
      <c r="F494" s="13">
        <v>3062.9</v>
      </c>
      <c r="G494" s="13">
        <v>2109.4699999999998</v>
      </c>
      <c r="H494" s="2">
        <f t="shared" si="31"/>
        <v>68.871657579418184</v>
      </c>
    </row>
    <row r="495" spans="1:8">
      <c r="A495" s="17">
        <v>4210</v>
      </c>
      <c r="B495" s="12" t="s">
        <v>2</v>
      </c>
      <c r="C495" s="13">
        <v>0</v>
      </c>
      <c r="D495" s="13">
        <v>0</v>
      </c>
      <c r="E495" s="2">
        <f t="shared" si="30"/>
        <v>0</v>
      </c>
      <c r="F495" s="13">
        <v>6901</v>
      </c>
      <c r="G495" s="13">
        <v>5564.86</v>
      </c>
      <c r="H495" s="2">
        <f t="shared" si="31"/>
        <v>80.638458194464562</v>
      </c>
    </row>
    <row r="496" spans="1:8">
      <c r="A496" s="17">
        <v>4280</v>
      </c>
      <c r="B496" s="12" t="s">
        <v>21</v>
      </c>
      <c r="C496" s="13">
        <v>0</v>
      </c>
      <c r="D496" s="13">
        <v>0</v>
      </c>
      <c r="E496" s="2">
        <f t="shared" ref="E496:E540" si="32">IF(C496=0,0,(D496/C496)*100)</f>
        <v>0</v>
      </c>
      <c r="F496" s="13">
        <v>600</v>
      </c>
      <c r="G496" s="13">
        <v>214</v>
      </c>
      <c r="H496" s="2">
        <f t="shared" ref="H496:H540" si="33">IF(G496=0,0,(G496/F496)*100)</f>
        <v>35.666666666666671</v>
      </c>
    </row>
    <row r="497" spans="1:8">
      <c r="A497" s="17">
        <v>4300</v>
      </c>
      <c r="B497" s="12" t="s">
        <v>9</v>
      </c>
      <c r="C497" s="13">
        <v>0</v>
      </c>
      <c r="D497" s="13">
        <v>0</v>
      </c>
      <c r="E497" s="2">
        <f t="shared" si="32"/>
        <v>0</v>
      </c>
      <c r="F497" s="13">
        <v>14031.1</v>
      </c>
      <c r="G497" s="13">
        <v>11231.34</v>
      </c>
      <c r="H497" s="2">
        <f t="shared" si="33"/>
        <v>80.046040581280153</v>
      </c>
    </row>
    <row r="498" spans="1:8">
      <c r="A498" s="17">
        <v>4360</v>
      </c>
      <c r="B498" s="12" t="s">
        <v>23</v>
      </c>
      <c r="C498" s="13">
        <v>0</v>
      </c>
      <c r="D498" s="13">
        <v>0</v>
      </c>
      <c r="E498" s="2">
        <f t="shared" si="32"/>
        <v>0</v>
      </c>
      <c r="F498" s="13">
        <v>1000</v>
      </c>
      <c r="G498" s="13">
        <v>578.04999999999995</v>
      </c>
      <c r="H498" s="2">
        <f t="shared" si="33"/>
        <v>57.804999999999993</v>
      </c>
    </row>
    <row r="499" spans="1:8">
      <c r="A499" s="17">
        <v>4370</v>
      </c>
      <c r="B499" s="12" t="s">
        <v>24</v>
      </c>
      <c r="C499" s="13">
        <v>0</v>
      </c>
      <c r="D499" s="13">
        <v>0</v>
      </c>
      <c r="E499" s="2">
        <f t="shared" si="32"/>
        <v>0</v>
      </c>
      <c r="F499" s="13">
        <v>1740</v>
      </c>
      <c r="G499" s="13">
        <v>1006.71</v>
      </c>
      <c r="H499" s="2">
        <f t="shared" si="33"/>
        <v>57.856896551724134</v>
      </c>
    </row>
    <row r="500" spans="1:8">
      <c r="A500" s="17">
        <v>4410</v>
      </c>
      <c r="B500" s="12" t="s">
        <v>25</v>
      </c>
      <c r="C500" s="13">
        <v>0</v>
      </c>
      <c r="D500" s="13">
        <v>0</v>
      </c>
      <c r="E500" s="2">
        <f t="shared" si="32"/>
        <v>0</v>
      </c>
      <c r="F500" s="13">
        <v>344</v>
      </c>
      <c r="G500" s="13">
        <v>292.2</v>
      </c>
      <c r="H500" s="2">
        <f t="shared" si="33"/>
        <v>84.941860465116278</v>
      </c>
    </row>
    <row r="501" spans="1:8">
      <c r="A501" s="17">
        <v>4440</v>
      </c>
      <c r="B501" s="12" t="s">
        <v>80</v>
      </c>
      <c r="C501" s="13">
        <v>0</v>
      </c>
      <c r="D501" s="13">
        <v>0</v>
      </c>
      <c r="E501" s="2">
        <f t="shared" si="32"/>
        <v>0</v>
      </c>
      <c r="F501" s="13">
        <v>5470</v>
      </c>
      <c r="G501" s="13">
        <v>5470</v>
      </c>
      <c r="H501" s="2">
        <f t="shared" si="33"/>
        <v>100</v>
      </c>
    </row>
    <row r="502" spans="1:8">
      <c r="A502" s="17">
        <v>4560</v>
      </c>
      <c r="B502" s="12" t="s">
        <v>139</v>
      </c>
      <c r="C502" s="13">
        <v>0</v>
      </c>
      <c r="D502" s="13">
        <v>0</v>
      </c>
      <c r="E502" s="2">
        <f t="shared" si="32"/>
        <v>0</v>
      </c>
      <c r="F502" s="13">
        <v>5000</v>
      </c>
      <c r="G502" s="13">
        <v>4068.57</v>
      </c>
      <c r="H502" s="2">
        <f t="shared" si="33"/>
        <v>81.371400000000008</v>
      </c>
    </row>
    <row r="503" spans="1:8">
      <c r="A503" s="17">
        <v>4610</v>
      </c>
      <c r="B503" s="12" t="s">
        <v>61</v>
      </c>
      <c r="C503" s="13">
        <v>0</v>
      </c>
      <c r="D503" s="13">
        <v>0</v>
      </c>
      <c r="E503" s="2">
        <f t="shared" si="32"/>
        <v>0</v>
      </c>
      <c r="F503" s="13">
        <v>200</v>
      </c>
      <c r="G503" s="13">
        <v>84.01</v>
      </c>
      <c r="H503" s="2">
        <f t="shared" si="33"/>
        <v>42.005000000000003</v>
      </c>
    </row>
    <row r="504" spans="1:8">
      <c r="A504" s="17">
        <v>4700</v>
      </c>
      <c r="B504" s="12" t="s">
        <v>29</v>
      </c>
      <c r="C504" s="13">
        <v>0</v>
      </c>
      <c r="D504" s="13">
        <v>0</v>
      </c>
      <c r="E504" s="2">
        <f t="shared" si="32"/>
        <v>0</v>
      </c>
      <c r="F504" s="13">
        <v>1267</v>
      </c>
      <c r="G504" s="13">
        <v>1267</v>
      </c>
      <c r="H504" s="2">
        <f t="shared" si="33"/>
        <v>100</v>
      </c>
    </row>
    <row r="505" spans="1:8">
      <c r="A505" s="16">
        <v>85213</v>
      </c>
      <c r="B505" s="10" t="s">
        <v>160</v>
      </c>
      <c r="C505" s="11">
        <f>SUBTOTAL(9,C506:C508)</f>
        <v>58000</v>
      </c>
      <c r="D505" s="11">
        <f>SUBTOTAL(9,D506:D508)</f>
        <v>43420</v>
      </c>
      <c r="E505" s="6">
        <f t="shared" si="32"/>
        <v>74.862068965517238</v>
      </c>
      <c r="F505" s="11">
        <f>SUBTOTAL(9,F506:F508)</f>
        <v>64012</v>
      </c>
      <c r="G505" s="11">
        <f>SUBTOTAL(9,G506:G508)</f>
        <v>42643.06</v>
      </c>
      <c r="H505" s="6">
        <f t="shared" si="33"/>
        <v>66.61729050802974</v>
      </c>
    </row>
    <row r="506" spans="1:8">
      <c r="A506" s="18">
        <v>2010</v>
      </c>
      <c r="B506" s="12" t="s">
        <v>69</v>
      </c>
      <c r="C506" s="13">
        <v>30400</v>
      </c>
      <c r="D506" s="13">
        <v>23400</v>
      </c>
      <c r="E506" s="2">
        <f t="shared" si="32"/>
        <v>76.973684210526315</v>
      </c>
      <c r="F506" s="13">
        <v>0</v>
      </c>
      <c r="G506" s="13">
        <v>0</v>
      </c>
      <c r="H506" s="2">
        <f t="shared" si="33"/>
        <v>0</v>
      </c>
    </row>
    <row r="507" spans="1:8">
      <c r="A507" s="18">
        <v>2030</v>
      </c>
      <c r="B507" s="12" t="s">
        <v>69</v>
      </c>
      <c r="C507" s="13">
        <v>27600</v>
      </c>
      <c r="D507" s="13">
        <v>20020</v>
      </c>
      <c r="E507" s="2">
        <f t="shared" si="32"/>
        <v>72.536231884057969</v>
      </c>
      <c r="F507" s="13">
        <v>0</v>
      </c>
      <c r="G507" s="13">
        <v>0</v>
      </c>
      <c r="H507" s="2">
        <f t="shared" si="33"/>
        <v>0</v>
      </c>
    </row>
    <row r="508" spans="1:8">
      <c r="A508" s="17">
        <v>4130</v>
      </c>
      <c r="B508" s="12" t="s">
        <v>161</v>
      </c>
      <c r="C508" s="13">
        <v>0</v>
      </c>
      <c r="D508" s="13">
        <v>0</v>
      </c>
      <c r="E508" s="2">
        <f t="shared" si="32"/>
        <v>0</v>
      </c>
      <c r="F508" s="13">
        <v>64012</v>
      </c>
      <c r="G508" s="13">
        <v>42643.06</v>
      </c>
      <c r="H508" s="2">
        <f t="shared" si="33"/>
        <v>66.61729050802974</v>
      </c>
    </row>
    <row r="509" spans="1:8">
      <c r="A509" s="16">
        <v>85214</v>
      </c>
      <c r="B509" s="10" t="s">
        <v>162</v>
      </c>
      <c r="C509" s="11">
        <f>SUBTOTAL(9,C510:C519)</f>
        <v>456600</v>
      </c>
      <c r="D509" s="11">
        <f>SUBTOTAL(9,D510:D519)</f>
        <v>339780.27</v>
      </c>
      <c r="E509" s="6">
        <f t="shared" si="32"/>
        <v>74.415302233902764</v>
      </c>
      <c r="F509" s="11">
        <f>SUBTOTAL(9,F510:F519)</f>
        <v>1121803.25</v>
      </c>
      <c r="G509" s="11">
        <f>SUBTOTAL(9,G510:G519)</f>
        <v>766612.87000000011</v>
      </c>
      <c r="H509" s="6">
        <f t="shared" si="33"/>
        <v>68.337551170403557</v>
      </c>
    </row>
    <row r="510" spans="1:8">
      <c r="A510" s="18" t="s">
        <v>231</v>
      </c>
      <c r="B510" s="12" t="s">
        <v>139</v>
      </c>
      <c r="C510" s="13">
        <v>100</v>
      </c>
      <c r="D510" s="13">
        <v>2.21</v>
      </c>
      <c r="E510" s="2">
        <f t="shared" si="32"/>
        <v>2.21</v>
      </c>
      <c r="F510" s="13">
        <v>0</v>
      </c>
      <c r="G510" s="13">
        <v>0</v>
      </c>
      <c r="H510" s="2">
        <f t="shared" si="33"/>
        <v>0</v>
      </c>
    </row>
    <row r="511" spans="1:8">
      <c r="A511" s="18" t="s">
        <v>200</v>
      </c>
      <c r="B511" s="12" t="s">
        <v>44</v>
      </c>
      <c r="C511" s="13">
        <v>12000</v>
      </c>
      <c r="D511" s="13">
        <v>4618.0600000000004</v>
      </c>
      <c r="E511" s="2">
        <f t="shared" si="32"/>
        <v>38.483833333333337</v>
      </c>
      <c r="F511" s="13">
        <v>0</v>
      </c>
      <c r="G511" s="13">
        <v>0</v>
      </c>
      <c r="H511" s="2">
        <f t="shared" si="33"/>
        <v>0</v>
      </c>
    </row>
    <row r="512" spans="1:8">
      <c r="A512" s="18">
        <v>2030</v>
      </c>
      <c r="B512" s="12" t="s">
        <v>69</v>
      </c>
      <c r="C512" s="13">
        <v>443000</v>
      </c>
      <c r="D512" s="13">
        <v>335160</v>
      </c>
      <c r="E512" s="2">
        <f t="shared" si="32"/>
        <v>75.656884875846501</v>
      </c>
      <c r="F512" s="13">
        <v>0</v>
      </c>
      <c r="G512" s="13">
        <v>0</v>
      </c>
      <c r="H512" s="2">
        <f t="shared" si="33"/>
        <v>0</v>
      </c>
    </row>
    <row r="513" spans="1:8">
      <c r="A513" s="18">
        <v>2910</v>
      </c>
      <c r="B513" s="12" t="s">
        <v>159</v>
      </c>
      <c r="C513" s="13">
        <v>1500</v>
      </c>
      <c r="D513" s="13">
        <v>0</v>
      </c>
      <c r="E513" s="2">
        <f t="shared" si="32"/>
        <v>0</v>
      </c>
      <c r="F513" s="13">
        <v>0</v>
      </c>
      <c r="G513" s="13">
        <v>0</v>
      </c>
      <c r="H513" s="2">
        <f t="shared" si="33"/>
        <v>0</v>
      </c>
    </row>
    <row r="514" spans="1:8">
      <c r="A514" s="17">
        <v>2910</v>
      </c>
      <c r="B514" s="12" t="s">
        <v>138</v>
      </c>
      <c r="C514" s="13">
        <v>0</v>
      </c>
      <c r="D514" s="13">
        <v>0</v>
      </c>
      <c r="E514" s="2">
        <f t="shared" si="32"/>
        <v>0</v>
      </c>
      <c r="F514" s="13">
        <v>1500</v>
      </c>
      <c r="G514" s="13">
        <v>140</v>
      </c>
      <c r="H514" s="2">
        <f t="shared" si="33"/>
        <v>9.3333333333333339</v>
      </c>
    </row>
    <row r="515" spans="1:8">
      <c r="A515" s="17">
        <v>3110</v>
      </c>
      <c r="B515" s="12" t="s">
        <v>148</v>
      </c>
      <c r="C515" s="13">
        <v>0</v>
      </c>
      <c r="D515" s="13">
        <v>0</v>
      </c>
      <c r="E515" s="2">
        <f t="shared" si="32"/>
        <v>0</v>
      </c>
      <c r="F515" s="13">
        <v>686975.25</v>
      </c>
      <c r="G515" s="13">
        <v>460912.28</v>
      </c>
      <c r="H515" s="2">
        <f t="shared" si="33"/>
        <v>67.09299643618894</v>
      </c>
    </row>
    <row r="516" spans="1:8">
      <c r="A516" s="17">
        <v>4290</v>
      </c>
      <c r="B516" s="12" t="s">
        <v>163</v>
      </c>
      <c r="C516" s="13">
        <v>0</v>
      </c>
      <c r="D516" s="13">
        <v>0</v>
      </c>
      <c r="E516" s="2">
        <f t="shared" si="32"/>
        <v>0</v>
      </c>
      <c r="F516" s="13">
        <v>9200</v>
      </c>
      <c r="G516" s="13">
        <v>0</v>
      </c>
      <c r="H516" s="2">
        <f t="shared" si="33"/>
        <v>0</v>
      </c>
    </row>
    <row r="517" spans="1:8">
      <c r="A517" s="17">
        <v>4300</v>
      </c>
      <c r="B517" s="12" t="s">
        <v>9</v>
      </c>
      <c r="C517" s="13">
        <v>0</v>
      </c>
      <c r="D517" s="13">
        <v>0</v>
      </c>
      <c r="E517" s="2">
        <f t="shared" si="32"/>
        <v>0</v>
      </c>
      <c r="F517" s="13">
        <v>10028</v>
      </c>
      <c r="G517" s="13">
        <v>0</v>
      </c>
      <c r="H517" s="2">
        <f t="shared" si="33"/>
        <v>0</v>
      </c>
    </row>
    <row r="518" spans="1:8">
      <c r="A518" s="17">
        <v>4330</v>
      </c>
      <c r="B518" s="12" t="s">
        <v>164</v>
      </c>
      <c r="C518" s="13">
        <v>0</v>
      </c>
      <c r="D518" s="13">
        <v>0</v>
      </c>
      <c r="E518" s="2">
        <f t="shared" si="32"/>
        <v>0</v>
      </c>
      <c r="F518" s="13">
        <v>414000</v>
      </c>
      <c r="G518" s="13">
        <v>305560.59000000003</v>
      </c>
      <c r="H518" s="2">
        <f t="shared" si="33"/>
        <v>73.80690579710145</v>
      </c>
    </row>
    <row r="519" spans="1:8">
      <c r="A519" s="17">
        <v>4560</v>
      </c>
      <c r="B519" s="12" t="s">
        <v>139</v>
      </c>
      <c r="C519" s="13">
        <v>0</v>
      </c>
      <c r="D519" s="13">
        <v>0</v>
      </c>
      <c r="E519" s="2">
        <f t="shared" si="32"/>
        <v>0</v>
      </c>
      <c r="F519" s="13">
        <v>100</v>
      </c>
      <c r="G519" s="13">
        <v>0</v>
      </c>
      <c r="H519" s="2">
        <f t="shared" si="33"/>
        <v>0</v>
      </c>
    </row>
    <row r="520" spans="1:8">
      <c r="A520" s="16">
        <v>85215</v>
      </c>
      <c r="B520" s="10" t="s">
        <v>165</v>
      </c>
      <c r="C520" s="11">
        <f>SUBTOTAL(9,C521)</f>
        <v>0</v>
      </c>
      <c r="D520" s="11">
        <f>SUBTOTAL(9,D521)</f>
        <v>0</v>
      </c>
      <c r="E520" s="6">
        <f t="shared" si="32"/>
        <v>0</v>
      </c>
      <c r="F520" s="11">
        <f>SUBTOTAL(9,F521)</f>
        <v>532000</v>
      </c>
      <c r="G520" s="11">
        <f>SUBTOTAL(9,G521)</f>
        <v>462034.42</v>
      </c>
      <c r="H520" s="6">
        <f t="shared" si="33"/>
        <v>86.848575187969928</v>
      </c>
    </row>
    <row r="521" spans="1:8">
      <c r="A521" s="17">
        <v>3110</v>
      </c>
      <c r="B521" s="12" t="s">
        <v>148</v>
      </c>
      <c r="C521" s="13">
        <v>0</v>
      </c>
      <c r="D521" s="13">
        <v>0</v>
      </c>
      <c r="E521" s="2">
        <f t="shared" si="32"/>
        <v>0</v>
      </c>
      <c r="F521" s="13">
        <v>532000</v>
      </c>
      <c r="G521" s="13">
        <v>462034.42</v>
      </c>
      <c r="H521" s="2">
        <f t="shared" si="33"/>
        <v>86.848575187969928</v>
      </c>
    </row>
    <row r="522" spans="1:8">
      <c r="A522" s="16">
        <v>85216</v>
      </c>
      <c r="B522" s="10" t="s">
        <v>166</v>
      </c>
      <c r="C522" s="11">
        <f>SUBTOTAL(9,C523:C525)</f>
        <v>329800</v>
      </c>
      <c r="D522" s="11">
        <f>SUBTOTAL(9,D523:D525)</f>
        <v>242493.6</v>
      </c>
      <c r="E522" s="6">
        <f t="shared" si="32"/>
        <v>73.527471194663434</v>
      </c>
      <c r="F522" s="11">
        <f>SUBTOTAL(9,F523:F525)</f>
        <v>386400</v>
      </c>
      <c r="G522" s="11">
        <f>SUBTOTAL(9,G523:G525)</f>
        <v>254968.07</v>
      </c>
      <c r="H522" s="6">
        <f t="shared" si="33"/>
        <v>65.985525362318839</v>
      </c>
    </row>
    <row r="523" spans="1:8">
      <c r="A523" s="18" t="s">
        <v>200</v>
      </c>
      <c r="B523" s="12" t="s">
        <v>44</v>
      </c>
      <c r="C523" s="13">
        <v>200</v>
      </c>
      <c r="D523" s="13">
        <v>183.6</v>
      </c>
      <c r="E523" s="2">
        <f t="shared" si="32"/>
        <v>91.8</v>
      </c>
      <c r="F523" s="13">
        <v>0</v>
      </c>
      <c r="G523" s="13">
        <v>0</v>
      </c>
      <c r="H523" s="2">
        <f t="shared" si="33"/>
        <v>0</v>
      </c>
    </row>
    <row r="524" spans="1:8">
      <c r="A524" s="18">
        <v>2030</v>
      </c>
      <c r="B524" s="12" t="s">
        <v>69</v>
      </c>
      <c r="C524" s="13">
        <v>329600</v>
      </c>
      <c r="D524" s="13">
        <v>242310</v>
      </c>
      <c r="E524" s="2">
        <f t="shared" si="32"/>
        <v>73.516383495145632</v>
      </c>
      <c r="F524" s="13">
        <v>0</v>
      </c>
      <c r="G524" s="13">
        <v>0</v>
      </c>
      <c r="H524" s="2">
        <f t="shared" si="33"/>
        <v>0</v>
      </c>
    </row>
    <row r="525" spans="1:8">
      <c r="A525" s="17">
        <v>3110</v>
      </c>
      <c r="B525" s="12" t="s">
        <v>148</v>
      </c>
      <c r="C525" s="13">
        <v>0</v>
      </c>
      <c r="D525" s="13">
        <v>0</v>
      </c>
      <c r="E525" s="2">
        <f t="shared" si="32"/>
        <v>0</v>
      </c>
      <c r="F525" s="13">
        <v>386400</v>
      </c>
      <c r="G525" s="13">
        <v>254968.07</v>
      </c>
      <c r="H525" s="2">
        <f t="shared" si="33"/>
        <v>65.985525362318839</v>
      </c>
    </row>
    <row r="526" spans="1:8">
      <c r="A526" s="16">
        <v>85219</v>
      </c>
      <c r="B526" s="10" t="s">
        <v>167</v>
      </c>
      <c r="C526" s="11">
        <f>SUBTOTAL(9,C527:C548)</f>
        <v>331300</v>
      </c>
      <c r="D526" s="11">
        <f>SUBTOTAL(9,D527:D548)</f>
        <v>254538.31</v>
      </c>
      <c r="E526" s="6">
        <f t="shared" si="32"/>
        <v>76.830156957440394</v>
      </c>
      <c r="F526" s="11">
        <f>SUBTOTAL(9,F527:F548)</f>
        <v>1128736</v>
      </c>
      <c r="G526" s="11">
        <f>SUBTOTAL(9,G527:G548)</f>
        <v>878010.19999999984</v>
      </c>
      <c r="H526" s="6">
        <f t="shared" si="33"/>
        <v>77.787029030703366</v>
      </c>
    </row>
    <row r="527" spans="1:8" ht="16.5" customHeight="1">
      <c r="A527" s="18" t="s">
        <v>200</v>
      </c>
      <c r="B527" s="12" t="s">
        <v>44</v>
      </c>
      <c r="C527" s="13">
        <v>800</v>
      </c>
      <c r="D527" s="13">
        <v>307.31</v>
      </c>
      <c r="E527" s="2">
        <f t="shared" si="32"/>
        <v>38.41375</v>
      </c>
      <c r="F527" s="13">
        <v>0</v>
      </c>
      <c r="G527" s="13">
        <v>0</v>
      </c>
      <c r="H527" s="2">
        <f t="shared" si="33"/>
        <v>0</v>
      </c>
    </row>
    <row r="528" spans="1:8">
      <c r="A528" s="18">
        <v>2030</v>
      </c>
      <c r="B528" s="12" t="s">
        <v>69</v>
      </c>
      <c r="C528" s="13">
        <v>330500</v>
      </c>
      <c r="D528" s="13">
        <v>254231</v>
      </c>
      <c r="E528" s="2">
        <f t="shared" si="32"/>
        <v>76.923146747352504</v>
      </c>
      <c r="F528" s="13">
        <v>0</v>
      </c>
      <c r="G528" s="13">
        <v>0</v>
      </c>
      <c r="H528" s="2">
        <f t="shared" si="33"/>
        <v>0</v>
      </c>
    </row>
    <row r="529" spans="1:8">
      <c r="A529" s="17">
        <v>3020</v>
      </c>
      <c r="B529" s="12" t="s">
        <v>34</v>
      </c>
      <c r="C529" s="13">
        <v>0</v>
      </c>
      <c r="D529" s="13">
        <v>0</v>
      </c>
      <c r="E529" s="2">
        <f t="shared" si="32"/>
        <v>0</v>
      </c>
      <c r="F529" s="13">
        <v>5524</v>
      </c>
      <c r="G529" s="13">
        <v>1828.21</v>
      </c>
      <c r="H529" s="2">
        <f t="shared" si="33"/>
        <v>33.09576393917451</v>
      </c>
    </row>
    <row r="530" spans="1:8">
      <c r="A530" s="17">
        <v>4010</v>
      </c>
      <c r="B530" s="12" t="s">
        <v>64</v>
      </c>
      <c r="C530" s="13">
        <v>0</v>
      </c>
      <c r="D530" s="13">
        <v>0</v>
      </c>
      <c r="E530" s="2">
        <f t="shared" si="32"/>
        <v>0</v>
      </c>
      <c r="F530" s="13">
        <v>756102</v>
      </c>
      <c r="G530" s="13">
        <v>567784.5</v>
      </c>
      <c r="H530" s="2">
        <f t="shared" si="33"/>
        <v>75.093638159930805</v>
      </c>
    </row>
    <row r="531" spans="1:8">
      <c r="A531" s="17">
        <v>4040</v>
      </c>
      <c r="B531" s="12" t="s">
        <v>15</v>
      </c>
      <c r="C531" s="13">
        <v>0</v>
      </c>
      <c r="D531" s="13">
        <v>0</v>
      </c>
      <c r="E531" s="2">
        <f t="shared" si="32"/>
        <v>0</v>
      </c>
      <c r="F531" s="13">
        <v>74168.259999999995</v>
      </c>
      <c r="G531" s="13">
        <v>74168.259999999995</v>
      </c>
      <c r="H531" s="2">
        <f t="shared" si="33"/>
        <v>100</v>
      </c>
    </row>
    <row r="532" spans="1:8">
      <c r="A532" s="17">
        <v>4110</v>
      </c>
      <c r="B532" s="12" t="s">
        <v>16</v>
      </c>
      <c r="C532" s="13">
        <v>0</v>
      </c>
      <c r="D532" s="13">
        <v>0</v>
      </c>
      <c r="E532" s="2">
        <f t="shared" si="32"/>
        <v>0</v>
      </c>
      <c r="F532" s="13">
        <v>125051.74</v>
      </c>
      <c r="G532" s="13">
        <v>107182.83</v>
      </c>
      <c r="H532" s="2">
        <f t="shared" si="33"/>
        <v>85.710786591214159</v>
      </c>
    </row>
    <row r="533" spans="1:8">
      <c r="A533" s="17">
        <v>4120</v>
      </c>
      <c r="B533" s="12" t="s">
        <v>17</v>
      </c>
      <c r="C533" s="13">
        <v>0</v>
      </c>
      <c r="D533" s="13">
        <v>0</v>
      </c>
      <c r="E533" s="2">
        <f t="shared" si="32"/>
        <v>0</v>
      </c>
      <c r="F533" s="13">
        <v>18953</v>
      </c>
      <c r="G533" s="13">
        <v>11993.35</v>
      </c>
      <c r="H533" s="2">
        <f t="shared" si="33"/>
        <v>63.279428058882502</v>
      </c>
    </row>
    <row r="534" spans="1:8">
      <c r="A534" s="17">
        <v>4140</v>
      </c>
      <c r="B534" s="12" t="s">
        <v>18</v>
      </c>
      <c r="C534" s="13">
        <v>0</v>
      </c>
      <c r="D534" s="13">
        <v>0</v>
      </c>
      <c r="E534" s="2">
        <f t="shared" si="32"/>
        <v>0</v>
      </c>
      <c r="F534" s="13">
        <v>3640</v>
      </c>
      <c r="G534" s="13">
        <v>1897</v>
      </c>
      <c r="H534" s="2">
        <f t="shared" si="33"/>
        <v>52.11538461538462</v>
      </c>
    </row>
    <row r="535" spans="1:8">
      <c r="A535" s="17">
        <v>4170</v>
      </c>
      <c r="B535" s="12" t="s">
        <v>19</v>
      </c>
      <c r="C535" s="13">
        <v>0</v>
      </c>
      <c r="D535" s="13">
        <v>0</v>
      </c>
      <c r="E535" s="2">
        <f t="shared" si="32"/>
        <v>0</v>
      </c>
      <c r="F535" s="13">
        <v>3276</v>
      </c>
      <c r="G535" s="13">
        <v>1908.78</v>
      </c>
      <c r="H535" s="2">
        <f t="shared" si="33"/>
        <v>58.265567765567759</v>
      </c>
    </row>
    <row r="536" spans="1:8">
      <c r="A536" s="17">
        <v>4210</v>
      </c>
      <c r="B536" s="12" t="s">
        <v>2</v>
      </c>
      <c r="C536" s="13">
        <v>0</v>
      </c>
      <c r="D536" s="13">
        <v>0</v>
      </c>
      <c r="E536" s="2">
        <f t="shared" si="32"/>
        <v>0</v>
      </c>
      <c r="F536" s="13">
        <v>27966</v>
      </c>
      <c r="G536" s="13">
        <v>22644.67</v>
      </c>
      <c r="H536" s="2">
        <f t="shared" si="33"/>
        <v>80.972144747193013</v>
      </c>
    </row>
    <row r="537" spans="1:8">
      <c r="A537" s="17">
        <v>4260</v>
      </c>
      <c r="B537" s="12" t="s">
        <v>3</v>
      </c>
      <c r="C537" s="13">
        <v>0</v>
      </c>
      <c r="D537" s="13">
        <v>0</v>
      </c>
      <c r="E537" s="2">
        <f t="shared" si="32"/>
        <v>0</v>
      </c>
      <c r="F537" s="13">
        <v>31850</v>
      </c>
      <c r="G537" s="13">
        <v>25596.35</v>
      </c>
      <c r="H537" s="2">
        <f t="shared" si="33"/>
        <v>80.36530612244897</v>
      </c>
    </row>
    <row r="538" spans="1:8">
      <c r="A538" s="17">
        <v>4270</v>
      </c>
      <c r="B538" s="12" t="s">
        <v>20</v>
      </c>
      <c r="C538" s="13">
        <v>0</v>
      </c>
      <c r="D538" s="13">
        <v>0</v>
      </c>
      <c r="E538" s="2">
        <f t="shared" si="32"/>
        <v>0</v>
      </c>
      <c r="F538" s="13">
        <v>460</v>
      </c>
      <c r="G538" s="13">
        <v>123</v>
      </c>
      <c r="H538" s="2">
        <f t="shared" si="33"/>
        <v>26.739130434782609</v>
      </c>
    </row>
    <row r="539" spans="1:8">
      <c r="A539" s="17">
        <v>4280</v>
      </c>
      <c r="B539" s="12" t="s">
        <v>21</v>
      </c>
      <c r="C539" s="13">
        <v>0</v>
      </c>
      <c r="D539" s="13">
        <v>0</v>
      </c>
      <c r="E539" s="2">
        <f t="shared" si="32"/>
        <v>0</v>
      </c>
      <c r="F539" s="13">
        <v>473</v>
      </c>
      <c r="G539" s="13">
        <v>454.5</v>
      </c>
      <c r="H539" s="2">
        <f t="shared" si="33"/>
        <v>96.088794926004226</v>
      </c>
    </row>
    <row r="540" spans="1:8">
      <c r="A540" s="17">
        <v>4300</v>
      </c>
      <c r="B540" s="12" t="s">
        <v>9</v>
      </c>
      <c r="C540" s="13">
        <v>0</v>
      </c>
      <c r="D540" s="13">
        <v>0</v>
      </c>
      <c r="E540" s="2">
        <f t="shared" si="32"/>
        <v>0</v>
      </c>
      <c r="F540" s="13">
        <v>27300</v>
      </c>
      <c r="G540" s="13">
        <v>23642.77</v>
      </c>
      <c r="H540" s="2">
        <f t="shared" si="33"/>
        <v>86.603553113553104</v>
      </c>
    </row>
    <row r="541" spans="1:8">
      <c r="A541" s="17">
        <v>4350</v>
      </c>
      <c r="B541" s="12" t="s">
        <v>22</v>
      </c>
      <c r="C541" s="13">
        <v>0</v>
      </c>
      <c r="D541" s="13">
        <v>0</v>
      </c>
      <c r="E541" s="2">
        <f t="shared" ref="E541:E579" si="34">IF(C541=0,0,(D541/C541)*100)</f>
        <v>0</v>
      </c>
      <c r="F541" s="13">
        <v>1820</v>
      </c>
      <c r="G541" s="13">
        <v>1310.94</v>
      </c>
      <c r="H541" s="2">
        <f t="shared" ref="H541:H579" si="35">IF(G541=0,0,(G541/F541)*100)</f>
        <v>72.029670329670338</v>
      </c>
    </row>
    <row r="542" spans="1:8">
      <c r="A542" s="17">
        <v>4360</v>
      </c>
      <c r="B542" s="12" t="s">
        <v>169</v>
      </c>
      <c r="C542" s="13">
        <v>0</v>
      </c>
      <c r="D542" s="13">
        <v>0</v>
      </c>
      <c r="E542" s="2">
        <f t="shared" si="34"/>
        <v>0</v>
      </c>
      <c r="F542" s="13">
        <v>3460</v>
      </c>
      <c r="G542" s="13">
        <v>2869.34</v>
      </c>
      <c r="H542" s="2">
        <f t="shared" si="35"/>
        <v>82.928901734104059</v>
      </c>
    </row>
    <row r="543" spans="1:8">
      <c r="A543" s="17">
        <v>4370</v>
      </c>
      <c r="B543" s="12" t="s">
        <v>170</v>
      </c>
      <c r="C543" s="13">
        <v>0</v>
      </c>
      <c r="D543" s="13">
        <v>0</v>
      </c>
      <c r="E543" s="2">
        <f t="shared" si="34"/>
        <v>0</v>
      </c>
      <c r="F543" s="13">
        <v>8830</v>
      </c>
      <c r="G543" s="13">
        <v>5072.38</v>
      </c>
      <c r="H543" s="2">
        <f t="shared" si="35"/>
        <v>57.444847112117777</v>
      </c>
    </row>
    <row r="544" spans="1:8">
      <c r="A544" s="17">
        <v>4410</v>
      </c>
      <c r="B544" s="12" t="s">
        <v>25</v>
      </c>
      <c r="C544" s="13">
        <v>0</v>
      </c>
      <c r="D544" s="13">
        <v>0</v>
      </c>
      <c r="E544" s="2">
        <f t="shared" si="34"/>
        <v>0</v>
      </c>
      <c r="F544" s="13">
        <v>5005</v>
      </c>
      <c r="G544" s="13">
        <v>535.24</v>
      </c>
      <c r="H544" s="2">
        <f t="shared" si="35"/>
        <v>10.694105894105894</v>
      </c>
    </row>
    <row r="545" spans="1:8">
      <c r="A545" s="17">
        <v>4430</v>
      </c>
      <c r="B545" s="12" t="s">
        <v>4</v>
      </c>
      <c r="C545" s="13">
        <v>0</v>
      </c>
      <c r="D545" s="13">
        <v>0</v>
      </c>
      <c r="E545" s="2">
        <f t="shared" si="34"/>
        <v>0</v>
      </c>
      <c r="F545" s="13">
        <v>2002</v>
      </c>
      <c r="G545" s="13">
        <v>1620.58</v>
      </c>
      <c r="H545" s="2">
        <f t="shared" si="35"/>
        <v>80.94805194805194</v>
      </c>
    </row>
    <row r="546" spans="1:8">
      <c r="A546" s="17">
        <v>4440</v>
      </c>
      <c r="B546" s="12" t="s">
        <v>80</v>
      </c>
      <c r="C546" s="13">
        <v>0</v>
      </c>
      <c r="D546" s="13">
        <v>0</v>
      </c>
      <c r="E546" s="2">
        <f t="shared" si="34"/>
        <v>0</v>
      </c>
      <c r="F546" s="13">
        <v>26025</v>
      </c>
      <c r="G546" s="13">
        <v>25204.5</v>
      </c>
      <c r="H546" s="2">
        <f t="shared" si="35"/>
        <v>96.847262247838614</v>
      </c>
    </row>
    <row r="547" spans="1:8">
      <c r="A547" s="17">
        <v>4580</v>
      </c>
      <c r="B547" s="12" t="s">
        <v>12</v>
      </c>
      <c r="C547" s="13">
        <v>0</v>
      </c>
      <c r="D547" s="13">
        <v>0</v>
      </c>
      <c r="E547" s="2">
        <f t="shared" si="34"/>
        <v>0</v>
      </c>
      <c r="F547" s="13">
        <v>150</v>
      </c>
      <c r="G547" s="13">
        <v>12</v>
      </c>
      <c r="H547" s="2">
        <f t="shared" si="35"/>
        <v>8</v>
      </c>
    </row>
    <row r="548" spans="1:8">
      <c r="A548" s="17">
        <v>4700</v>
      </c>
      <c r="B548" s="12" t="s">
        <v>29</v>
      </c>
      <c r="C548" s="13">
        <v>0</v>
      </c>
      <c r="D548" s="13">
        <v>0</v>
      </c>
      <c r="E548" s="2">
        <f t="shared" si="34"/>
        <v>0</v>
      </c>
      <c r="F548" s="13">
        <v>6680</v>
      </c>
      <c r="G548" s="13">
        <v>2161</v>
      </c>
      <c r="H548" s="2">
        <f t="shared" si="35"/>
        <v>32.35029940119761</v>
      </c>
    </row>
    <row r="549" spans="1:8">
      <c r="A549" s="16">
        <v>85228</v>
      </c>
      <c r="B549" s="10" t="s">
        <v>171</v>
      </c>
      <c r="C549" s="11">
        <f>SUBTOTAL(9,C550:C562)</f>
        <v>153000</v>
      </c>
      <c r="D549" s="11">
        <f>SUBTOTAL(9,D550:D562)</f>
        <v>115274.84</v>
      </c>
      <c r="E549" s="6">
        <f t="shared" si="34"/>
        <v>75.34303267973857</v>
      </c>
      <c r="F549" s="11">
        <f>SUBTOTAL(9,F550:F562)</f>
        <v>667007</v>
      </c>
      <c r="G549" s="11">
        <f>SUBTOTAL(9,G550:G562)</f>
        <v>455445.86</v>
      </c>
      <c r="H549" s="6">
        <f t="shared" si="35"/>
        <v>68.282021028265078</v>
      </c>
    </row>
    <row r="550" spans="1:8">
      <c r="A550" s="18" t="s">
        <v>229</v>
      </c>
      <c r="B550" s="12" t="s">
        <v>11</v>
      </c>
      <c r="C550" s="13">
        <v>98000</v>
      </c>
      <c r="D550" s="13">
        <v>73674.84</v>
      </c>
      <c r="E550" s="2">
        <f t="shared" si="34"/>
        <v>75.178408163265303</v>
      </c>
      <c r="F550" s="13">
        <v>0</v>
      </c>
      <c r="G550" s="13">
        <v>0</v>
      </c>
      <c r="H550" s="2">
        <f t="shared" si="35"/>
        <v>0</v>
      </c>
    </row>
    <row r="551" spans="1:8">
      <c r="A551" s="18">
        <v>2010</v>
      </c>
      <c r="B551" s="12" t="s">
        <v>69</v>
      </c>
      <c r="C551" s="13">
        <v>55000</v>
      </c>
      <c r="D551" s="13">
        <v>41600</v>
      </c>
      <c r="E551" s="2">
        <f t="shared" si="34"/>
        <v>75.63636363636364</v>
      </c>
      <c r="F551" s="13">
        <v>0</v>
      </c>
      <c r="G551" s="13">
        <v>0</v>
      </c>
      <c r="H551" s="2">
        <f t="shared" si="35"/>
        <v>0</v>
      </c>
    </row>
    <row r="552" spans="1:8">
      <c r="A552" s="17">
        <v>3020</v>
      </c>
      <c r="B552" s="12" t="s">
        <v>13</v>
      </c>
      <c r="C552" s="13">
        <v>0</v>
      </c>
      <c r="D552" s="13">
        <v>0</v>
      </c>
      <c r="E552" s="2">
        <f t="shared" si="34"/>
        <v>0</v>
      </c>
      <c r="F552" s="13">
        <v>13128</v>
      </c>
      <c r="G552" s="13">
        <v>6891.58</v>
      </c>
      <c r="H552" s="2">
        <f t="shared" si="35"/>
        <v>52.495277269957342</v>
      </c>
    </row>
    <row r="553" spans="1:8">
      <c r="A553" s="17">
        <v>4010</v>
      </c>
      <c r="B553" s="12" t="s">
        <v>14</v>
      </c>
      <c r="C553" s="13">
        <v>0</v>
      </c>
      <c r="D553" s="13">
        <v>0</v>
      </c>
      <c r="E553" s="2">
        <f t="shared" si="34"/>
        <v>0</v>
      </c>
      <c r="F553" s="13">
        <v>490870</v>
      </c>
      <c r="G553" s="13">
        <v>319462.63</v>
      </c>
      <c r="H553" s="2">
        <f t="shared" si="35"/>
        <v>65.080903294151199</v>
      </c>
    </row>
    <row r="554" spans="1:8">
      <c r="A554" s="17">
        <v>4040</v>
      </c>
      <c r="B554" s="12" t="s">
        <v>15</v>
      </c>
      <c r="C554" s="13">
        <v>0</v>
      </c>
      <c r="D554" s="13">
        <v>0</v>
      </c>
      <c r="E554" s="2">
        <f t="shared" si="34"/>
        <v>0</v>
      </c>
      <c r="F554" s="13">
        <v>34130.42</v>
      </c>
      <c r="G554" s="13">
        <v>34130.42</v>
      </c>
      <c r="H554" s="2">
        <f t="shared" si="35"/>
        <v>100</v>
      </c>
    </row>
    <row r="555" spans="1:8">
      <c r="A555" s="17">
        <v>4110</v>
      </c>
      <c r="B555" s="12" t="s">
        <v>16</v>
      </c>
      <c r="C555" s="13">
        <v>0</v>
      </c>
      <c r="D555" s="13">
        <v>0</v>
      </c>
      <c r="E555" s="2">
        <f t="shared" si="34"/>
        <v>0</v>
      </c>
      <c r="F555" s="13">
        <v>79336.58</v>
      </c>
      <c r="G555" s="13">
        <v>56082.98</v>
      </c>
      <c r="H555" s="2">
        <f t="shared" si="35"/>
        <v>70.689938991572362</v>
      </c>
    </row>
    <row r="556" spans="1:8">
      <c r="A556" s="17">
        <v>4120</v>
      </c>
      <c r="B556" s="12" t="s">
        <v>17</v>
      </c>
      <c r="C556" s="13">
        <v>0</v>
      </c>
      <c r="D556" s="13">
        <v>0</v>
      </c>
      <c r="E556" s="2">
        <f t="shared" si="34"/>
        <v>0</v>
      </c>
      <c r="F556" s="13">
        <v>11969</v>
      </c>
      <c r="G556" s="13">
        <v>5781.01</v>
      </c>
      <c r="H556" s="2">
        <f t="shared" si="35"/>
        <v>48.299857966413235</v>
      </c>
    </row>
    <row r="557" spans="1:8">
      <c r="A557" s="17">
        <v>4170</v>
      </c>
      <c r="B557" s="12" t="s">
        <v>19</v>
      </c>
      <c r="C557" s="13">
        <v>0</v>
      </c>
      <c r="D557" s="13">
        <v>0</v>
      </c>
      <c r="E557" s="2">
        <f t="shared" si="34"/>
        <v>0</v>
      </c>
      <c r="F557" s="13">
        <v>8100</v>
      </c>
      <c r="G557" s="13">
        <v>4997.3</v>
      </c>
      <c r="H557" s="2">
        <f t="shared" si="35"/>
        <v>61.695061728395061</v>
      </c>
    </row>
    <row r="558" spans="1:8">
      <c r="A558" s="17">
        <v>4210</v>
      </c>
      <c r="B558" s="12" t="s">
        <v>2</v>
      </c>
      <c r="C558" s="13">
        <v>0</v>
      </c>
      <c r="D558" s="13">
        <v>0</v>
      </c>
      <c r="E558" s="2">
        <f t="shared" si="34"/>
        <v>0</v>
      </c>
      <c r="F558" s="13">
        <v>1090</v>
      </c>
      <c r="G558" s="13">
        <v>618.04</v>
      </c>
      <c r="H558" s="2">
        <f t="shared" si="35"/>
        <v>56.700917431192657</v>
      </c>
    </row>
    <row r="559" spans="1:8">
      <c r="A559" s="17">
        <v>4280</v>
      </c>
      <c r="B559" s="12" t="s">
        <v>21</v>
      </c>
      <c r="C559" s="13">
        <v>0</v>
      </c>
      <c r="D559" s="13">
        <v>0</v>
      </c>
      <c r="E559" s="2">
        <f t="shared" si="34"/>
        <v>0</v>
      </c>
      <c r="F559" s="13">
        <v>953</v>
      </c>
      <c r="G559" s="13">
        <v>571.5</v>
      </c>
      <c r="H559" s="2">
        <f t="shared" si="35"/>
        <v>59.968520461699896</v>
      </c>
    </row>
    <row r="560" spans="1:8">
      <c r="A560" s="17">
        <v>4410</v>
      </c>
      <c r="B560" s="12" t="s">
        <v>25</v>
      </c>
      <c r="C560" s="13">
        <v>0</v>
      </c>
      <c r="D560" s="13">
        <v>0</v>
      </c>
      <c r="E560" s="2">
        <f t="shared" si="34"/>
        <v>0</v>
      </c>
      <c r="F560" s="13">
        <v>540.4</v>
      </c>
      <c r="G560" s="13">
        <v>300.39999999999998</v>
      </c>
      <c r="H560" s="2">
        <f t="shared" si="35"/>
        <v>55.588452997779427</v>
      </c>
    </row>
    <row r="561" spans="1:8">
      <c r="A561" s="17">
        <v>4440</v>
      </c>
      <c r="B561" s="12" t="s">
        <v>80</v>
      </c>
      <c r="C561" s="13">
        <v>0</v>
      </c>
      <c r="D561" s="13">
        <v>0</v>
      </c>
      <c r="E561" s="2">
        <f t="shared" si="34"/>
        <v>0</v>
      </c>
      <c r="F561" s="13">
        <v>24614</v>
      </c>
      <c r="G561" s="13">
        <v>24614</v>
      </c>
      <c r="H561" s="2">
        <f t="shared" si="35"/>
        <v>100</v>
      </c>
    </row>
    <row r="562" spans="1:8">
      <c r="A562" s="17">
        <v>4700</v>
      </c>
      <c r="B562" s="12" t="s">
        <v>29</v>
      </c>
      <c r="C562" s="13">
        <v>0</v>
      </c>
      <c r="D562" s="13">
        <v>0</v>
      </c>
      <c r="E562" s="2">
        <f t="shared" si="34"/>
        <v>0</v>
      </c>
      <c r="F562" s="13">
        <v>2275.6</v>
      </c>
      <c r="G562" s="13">
        <v>1996</v>
      </c>
      <c r="H562" s="2">
        <f t="shared" si="35"/>
        <v>87.713130602917914</v>
      </c>
    </row>
    <row r="563" spans="1:8">
      <c r="A563" s="16">
        <v>85295</v>
      </c>
      <c r="B563" s="10" t="s">
        <v>1</v>
      </c>
      <c r="C563" s="11">
        <f>SUBTOTAL(9,C564:C574)</f>
        <v>233050</v>
      </c>
      <c r="D563" s="11">
        <f>SUBTOTAL(9,D564:D574)</f>
        <v>175971.58000000002</v>
      </c>
      <c r="E563" s="6">
        <f t="shared" si="34"/>
        <v>75.508079811199323</v>
      </c>
      <c r="F563" s="11">
        <f>SUBTOTAL(9,F564:F574)</f>
        <v>387920</v>
      </c>
      <c r="G563" s="11">
        <f>SUBTOTAL(9,G564:G574)</f>
        <v>277449.21999999997</v>
      </c>
      <c r="H563" s="6">
        <f t="shared" si="35"/>
        <v>71.522277789234892</v>
      </c>
    </row>
    <row r="564" spans="1:8">
      <c r="A564" s="18" t="s">
        <v>231</v>
      </c>
      <c r="B564" s="12" t="s">
        <v>172</v>
      </c>
      <c r="C564" s="13">
        <v>50</v>
      </c>
      <c r="D564" s="13">
        <v>0</v>
      </c>
      <c r="E564" s="2">
        <f t="shared" si="34"/>
        <v>0</v>
      </c>
      <c r="F564" s="13">
        <v>0</v>
      </c>
      <c r="G564" s="13">
        <v>0</v>
      </c>
      <c r="H564" s="2">
        <f t="shared" si="35"/>
        <v>0</v>
      </c>
    </row>
    <row r="565" spans="1:8">
      <c r="A565" s="18" t="s">
        <v>200</v>
      </c>
      <c r="B565" s="12" t="s">
        <v>44</v>
      </c>
      <c r="C565" s="13">
        <v>0</v>
      </c>
      <c r="D565" s="13">
        <v>169.58</v>
      </c>
      <c r="E565" s="2">
        <f t="shared" si="34"/>
        <v>0</v>
      </c>
      <c r="F565" s="13">
        <v>0</v>
      </c>
      <c r="G565" s="13">
        <v>0</v>
      </c>
      <c r="H565" s="2">
        <f t="shared" si="35"/>
        <v>0</v>
      </c>
    </row>
    <row r="566" spans="1:8">
      <c r="A566" s="18">
        <v>2010</v>
      </c>
      <c r="B566" s="12" t="s">
        <v>173</v>
      </c>
      <c r="C566" s="13">
        <v>62800</v>
      </c>
      <c r="D566" s="13">
        <v>53200</v>
      </c>
      <c r="E566" s="2">
        <f t="shared" si="34"/>
        <v>84.713375796178354</v>
      </c>
      <c r="F566" s="13">
        <v>0</v>
      </c>
      <c r="G566" s="13">
        <v>0</v>
      </c>
      <c r="H566" s="2">
        <f t="shared" si="35"/>
        <v>0</v>
      </c>
    </row>
    <row r="567" spans="1:8">
      <c r="A567" s="18">
        <v>2030</v>
      </c>
      <c r="B567" s="12" t="s">
        <v>69</v>
      </c>
      <c r="C567" s="13">
        <v>170000</v>
      </c>
      <c r="D567" s="13">
        <v>122552</v>
      </c>
      <c r="E567" s="2">
        <f t="shared" si="34"/>
        <v>72.089411764705886</v>
      </c>
      <c r="F567" s="13">
        <v>0</v>
      </c>
      <c r="G567" s="13">
        <v>0</v>
      </c>
      <c r="H567" s="2">
        <f t="shared" si="35"/>
        <v>0</v>
      </c>
    </row>
    <row r="568" spans="1:8">
      <c r="A568" s="17">
        <v>2820</v>
      </c>
      <c r="B568" s="12" t="s">
        <v>48</v>
      </c>
      <c r="C568" s="13">
        <v>0</v>
      </c>
      <c r="D568" s="13">
        <v>0</v>
      </c>
      <c r="E568" s="2">
        <f t="shared" si="34"/>
        <v>0</v>
      </c>
      <c r="F568" s="13">
        <v>32800</v>
      </c>
      <c r="G568" s="13">
        <v>18800</v>
      </c>
      <c r="H568" s="2">
        <f t="shared" si="35"/>
        <v>57.317073170731703</v>
      </c>
    </row>
    <row r="569" spans="1:8">
      <c r="A569" s="18">
        <v>2910</v>
      </c>
      <c r="B569" s="12" t="s">
        <v>159</v>
      </c>
      <c r="C569" s="13">
        <v>200</v>
      </c>
      <c r="D569" s="13">
        <v>50</v>
      </c>
      <c r="E569" s="2">
        <f t="shared" si="34"/>
        <v>25</v>
      </c>
      <c r="F569" s="13">
        <v>0</v>
      </c>
      <c r="G569" s="13">
        <v>0</v>
      </c>
      <c r="H569" s="2">
        <f t="shared" si="35"/>
        <v>0</v>
      </c>
    </row>
    <row r="570" spans="1:8">
      <c r="A570" s="17">
        <v>2910</v>
      </c>
      <c r="B570" s="12" t="s">
        <v>138</v>
      </c>
      <c r="C570" s="13">
        <v>0</v>
      </c>
      <c r="D570" s="13">
        <v>0</v>
      </c>
      <c r="E570" s="2">
        <f t="shared" si="34"/>
        <v>0</v>
      </c>
      <c r="F570" s="13">
        <v>200</v>
      </c>
      <c r="G570" s="13">
        <v>50</v>
      </c>
      <c r="H570" s="2">
        <f t="shared" si="35"/>
        <v>25</v>
      </c>
    </row>
    <row r="571" spans="1:8">
      <c r="A571" s="17">
        <v>3110</v>
      </c>
      <c r="B571" s="12" t="s">
        <v>148</v>
      </c>
      <c r="C571" s="13">
        <v>0</v>
      </c>
      <c r="D571" s="13">
        <v>0</v>
      </c>
      <c r="E571" s="2">
        <f t="shared" si="34"/>
        <v>0</v>
      </c>
      <c r="F571" s="13">
        <v>349920</v>
      </c>
      <c r="G571" s="13">
        <v>256078.22</v>
      </c>
      <c r="H571" s="2">
        <f t="shared" si="35"/>
        <v>73.181933013260164</v>
      </c>
    </row>
    <row r="572" spans="1:8">
      <c r="A572" s="17">
        <v>4210</v>
      </c>
      <c r="B572" s="12" t="s">
        <v>2</v>
      </c>
      <c r="C572" s="13">
        <v>0</v>
      </c>
      <c r="D572" s="13">
        <v>0</v>
      </c>
      <c r="E572" s="2">
        <f t="shared" si="34"/>
        <v>0</v>
      </c>
      <c r="F572" s="13">
        <v>1350</v>
      </c>
      <c r="G572" s="13">
        <v>799</v>
      </c>
      <c r="H572" s="2">
        <f t="shared" si="35"/>
        <v>59.185185185185183</v>
      </c>
    </row>
    <row r="573" spans="1:8">
      <c r="A573" s="17">
        <v>4300</v>
      </c>
      <c r="B573" s="12" t="s">
        <v>9</v>
      </c>
      <c r="C573" s="13">
        <v>0</v>
      </c>
      <c r="D573" s="13">
        <v>0</v>
      </c>
      <c r="E573" s="2">
        <f t="shared" si="34"/>
        <v>0</v>
      </c>
      <c r="F573" s="13">
        <v>3600</v>
      </c>
      <c r="G573" s="13">
        <v>1722</v>
      </c>
      <c r="H573" s="2">
        <f t="shared" si="35"/>
        <v>47.833333333333336</v>
      </c>
    </row>
    <row r="574" spans="1:8">
      <c r="A574" s="17">
        <v>4560</v>
      </c>
      <c r="B574" s="12" t="s">
        <v>172</v>
      </c>
      <c r="C574" s="13">
        <v>0</v>
      </c>
      <c r="D574" s="13">
        <v>0</v>
      </c>
      <c r="E574" s="2">
        <f t="shared" si="34"/>
        <v>0</v>
      </c>
      <c r="F574" s="13">
        <v>50</v>
      </c>
      <c r="G574" s="13">
        <v>0</v>
      </c>
      <c r="H574" s="2">
        <f t="shared" si="35"/>
        <v>0</v>
      </c>
    </row>
    <row r="575" spans="1:8" ht="15.75">
      <c r="A575" s="15">
        <v>853</v>
      </c>
      <c r="B575" s="8" t="s">
        <v>174</v>
      </c>
      <c r="C575" s="9">
        <f>SUBTOTAL(9,C576:C605)</f>
        <v>410935.25</v>
      </c>
      <c r="D575" s="9">
        <f>SUBTOTAL(9,D576:D605)</f>
        <v>199361.25</v>
      </c>
      <c r="E575" s="7">
        <f t="shared" si="34"/>
        <v>48.514029886703561</v>
      </c>
      <c r="F575" s="9">
        <f>SUBTOTAL(9,F576:F605)</f>
        <v>612585</v>
      </c>
      <c r="G575" s="9">
        <f>SUBTOTAL(9,G576:G605)</f>
        <v>176792.13</v>
      </c>
      <c r="H575" s="7">
        <f t="shared" si="35"/>
        <v>28.86001616102255</v>
      </c>
    </row>
    <row r="576" spans="1:8" ht="15.75">
      <c r="A576" s="16">
        <v>85395</v>
      </c>
      <c r="B576" s="10" t="s">
        <v>1</v>
      </c>
      <c r="C576" s="11">
        <f>SUBTOTAL(9,C577:C605)</f>
        <v>410935.25</v>
      </c>
      <c r="D576" s="11">
        <f>SUBTOTAL(9,D577:D605)</f>
        <v>199361.25</v>
      </c>
      <c r="E576" s="5">
        <f t="shared" si="34"/>
        <v>48.514029886703561</v>
      </c>
      <c r="F576" s="11">
        <f>SUBTOTAL(9,F577:F605)</f>
        <v>612585</v>
      </c>
      <c r="G576" s="11">
        <f>SUBTOTAL(9,G577:G605)</f>
        <v>176792.13</v>
      </c>
      <c r="H576" s="6">
        <f t="shared" si="35"/>
        <v>28.86001616102255</v>
      </c>
    </row>
    <row r="577" spans="1:8" ht="15.75">
      <c r="A577" s="18">
        <v>2007</v>
      </c>
      <c r="B577" s="12" t="s">
        <v>168</v>
      </c>
      <c r="C577" s="13">
        <v>189337.5</v>
      </c>
      <c r="D577" s="13">
        <v>189337.5</v>
      </c>
      <c r="E577" s="1">
        <f t="shared" si="34"/>
        <v>100</v>
      </c>
      <c r="F577" s="13">
        <v>0</v>
      </c>
      <c r="G577" s="13">
        <v>0</v>
      </c>
      <c r="H577" s="2">
        <f t="shared" si="35"/>
        <v>0</v>
      </c>
    </row>
    <row r="578" spans="1:8" ht="15.75">
      <c r="A578" s="18">
        <v>2009</v>
      </c>
      <c r="B578" s="12" t="s">
        <v>168</v>
      </c>
      <c r="C578" s="13">
        <v>10023.75</v>
      </c>
      <c r="D578" s="13">
        <v>10023.75</v>
      </c>
      <c r="E578" s="1">
        <f t="shared" si="34"/>
        <v>100</v>
      </c>
      <c r="F578" s="13">
        <v>0</v>
      </c>
      <c r="G578" s="13">
        <v>0</v>
      </c>
      <c r="H578" s="2">
        <f t="shared" si="35"/>
        <v>0</v>
      </c>
    </row>
    <row r="579" spans="1:8" ht="15.75">
      <c r="A579" s="17">
        <v>3020</v>
      </c>
      <c r="B579" s="12" t="s">
        <v>13</v>
      </c>
      <c r="C579" s="13">
        <v>0</v>
      </c>
      <c r="D579" s="13">
        <v>0</v>
      </c>
      <c r="E579" s="1">
        <f t="shared" si="34"/>
        <v>0</v>
      </c>
      <c r="F579" s="13">
        <v>545</v>
      </c>
      <c r="G579" s="13">
        <v>0</v>
      </c>
      <c r="H579" s="2">
        <f t="shared" si="35"/>
        <v>0</v>
      </c>
    </row>
    <row r="580" spans="1:8" ht="15.75">
      <c r="A580" s="17">
        <v>3119</v>
      </c>
      <c r="B580" s="12" t="s">
        <v>148</v>
      </c>
      <c r="C580" s="13">
        <v>0</v>
      </c>
      <c r="D580" s="13">
        <v>0</v>
      </c>
      <c r="E580" s="1">
        <f t="shared" ref="E580:E613" si="36">IF(C580=0,0,(D580/C580)*100)</f>
        <v>0</v>
      </c>
      <c r="F580" s="13">
        <v>23388.75</v>
      </c>
      <c r="G580" s="13">
        <v>22050</v>
      </c>
      <c r="H580" s="2">
        <f t="shared" ref="H580:H613" si="37">IF(G580=0,0,(G580/F580)*100)</f>
        <v>94.276094276094284</v>
      </c>
    </row>
    <row r="581" spans="1:8" ht="15.75">
      <c r="A581" s="17">
        <v>4010</v>
      </c>
      <c r="B581" s="12" t="s">
        <v>64</v>
      </c>
      <c r="C581" s="13">
        <v>0</v>
      </c>
      <c r="D581" s="13">
        <v>0</v>
      </c>
      <c r="E581" s="1">
        <f t="shared" si="36"/>
        <v>0</v>
      </c>
      <c r="F581" s="13">
        <v>87053</v>
      </c>
      <c r="G581" s="13">
        <v>61705.82</v>
      </c>
      <c r="H581" s="2">
        <f t="shared" si="37"/>
        <v>70.883048257957796</v>
      </c>
    </row>
    <row r="582" spans="1:8" ht="15.75">
      <c r="A582" s="17">
        <v>4017</v>
      </c>
      <c r="B582" s="12" t="s">
        <v>14</v>
      </c>
      <c r="C582" s="13">
        <v>0</v>
      </c>
      <c r="D582" s="13">
        <v>0</v>
      </c>
      <c r="E582" s="1">
        <f t="shared" si="36"/>
        <v>0</v>
      </c>
      <c r="F582" s="13">
        <v>72945.64</v>
      </c>
      <c r="G582" s="13">
        <v>13395.92</v>
      </c>
      <c r="H582" s="2">
        <f t="shared" si="37"/>
        <v>18.364250419901722</v>
      </c>
    </row>
    <row r="583" spans="1:8" ht="15.75">
      <c r="A583" s="17">
        <v>4040</v>
      </c>
      <c r="B583" s="12" t="s">
        <v>15</v>
      </c>
      <c r="C583" s="13">
        <v>0</v>
      </c>
      <c r="D583" s="13">
        <v>0</v>
      </c>
      <c r="E583" s="1">
        <f t="shared" si="36"/>
        <v>0</v>
      </c>
      <c r="F583" s="13">
        <v>7208</v>
      </c>
      <c r="G583" s="13">
        <v>6907.26</v>
      </c>
      <c r="H583" s="2">
        <f t="shared" si="37"/>
        <v>95.827691453940062</v>
      </c>
    </row>
    <row r="584" spans="1:8" ht="15.75">
      <c r="A584" s="17">
        <v>4047</v>
      </c>
      <c r="B584" s="12" t="s">
        <v>15</v>
      </c>
      <c r="C584" s="13">
        <v>0</v>
      </c>
      <c r="D584" s="13">
        <v>0</v>
      </c>
      <c r="E584" s="1">
        <f t="shared" si="36"/>
        <v>0</v>
      </c>
      <c r="F584" s="13">
        <v>2753.48</v>
      </c>
      <c r="G584" s="13">
        <v>0</v>
      </c>
      <c r="H584" s="2">
        <f t="shared" si="37"/>
        <v>0</v>
      </c>
    </row>
    <row r="585" spans="1:8" ht="15.75">
      <c r="A585" s="17">
        <v>4110</v>
      </c>
      <c r="B585" s="12" t="s">
        <v>16</v>
      </c>
      <c r="C585" s="13">
        <v>0</v>
      </c>
      <c r="D585" s="13">
        <v>0</v>
      </c>
      <c r="E585" s="1">
        <f t="shared" si="36"/>
        <v>0</v>
      </c>
      <c r="F585" s="13">
        <v>12709</v>
      </c>
      <c r="G585" s="13">
        <v>10759.51</v>
      </c>
      <c r="H585" s="2">
        <f t="shared" si="37"/>
        <v>84.660555511842006</v>
      </c>
    </row>
    <row r="586" spans="1:8" ht="15.75">
      <c r="A586" s="17">
        <v>4117</v>
      </c>
      <c r="B586" s="12" t="s">
        <v>35</v>
      </c>
      <c r="C586" s="13">
        <v>0</v>
      </c>
      <c r="D586" s="13">
        <v>0</v>
      </c>
      <c r="E586" s="1">
        <f t="shared" si="36"/>
        <v>0</v>
      </c>
      <c r="F586" s="13">
        <v>12957.51</v>
      </c>
      <c r="G586" s="13">
        <v>910.35</v>
      </c>
      <c r="H586" s="2">
        <f t="shared" si="37"/>
        <v>7.0256553921239497</v>
      </c>
    </row>
    <row r="587" spans="1:8" ht="15.75">
      <c r="A587" s="17">
        <v>4120</v>
      </c>
      <c r="B587" s="12" t="s">
        <v>17</v>
      </c>
      <c r="C587" s="13">
        <v>0</v>
      </c>
      <c r="D587" s="13">
        <v>0</v>
      </c>
      <c r="E587" s="1">
        <f t="shared" si="36"/>
        <v>0</v>
      </c>
      <c r="F587" s="13">
        <v>2306</v>
      </c>
      <c r="G587" s="13">
        <v>1424.95</v>
      </c>
      <c r="H587" s="2">
        <f t="shared" si="37"/>
        <v>61.793148308759761</v>
      </c>
    </row>
    <row r="588" spans="1:8" ht="15.75">
      <c r="A588" s="17">
        <v>4127</v>
      </c>
      <c r="B588" s="12" t="s">
        <v>36</v>
      </c>
      <c r="C588" s="13">
        <v>0</v>
      </c>
      <c r="D588" s="13">
        <v>0</v>
      </c>
      <c r="E588" s="1">
        <f t="shared" si="36"/>
        <v>0</v>
      </c>
      <c r="F588" s="13">
        <v>1878.38</v>
      </c>
      <c r="G588" s="13">
        <v>0</v>
      </c>
      <c r="H588" s="2">
        <f t="shared" si="37"/>
        <v>0</v>
      </c>
    </row>
    <row r="589" spans="1:8" ht="15.75">
      <c r="A589" s="17">
        <v>4177</v>
      </c>
      <c r="B589" s="12" t="s">
        <v>19</v>
      </c>
      <c r="C589" s="13">
        <v>0</v>
      </c>
      <c r="D589" s="13">
        <v>0</v>
      </c>
      <c r="E589" s="1">
        <f t="shared" si="36"/>
        <v>0</v>
      </c>
      <c r="F589" s="13">
        <v>25350</v>
      </c>
      <c r="G589" s="13">
        <v>17381</v>
      </c>
      <c r="H589" s="2">
        <f t="shared" si="37"/>
        <v>68.564102564102569</v>
      </c>
    </row>
    <row r="590" spans="1:8" ht="15.75">
      <c r="A590" s="17">
        <v>4210</v>
      </c>
      <c r="B590" s="12" t="s">
        <v>2</v>
      </c>
      <c r="C590" s="13">
        <v>0</v>
      </c>
      <c r="D590" s="13">
        <v>0</v>
      </c>
      <c r="E590" s="1">
        <f t="shared" si="36"/>
        <v>0</v>
      </c>
      <c r="F590" s="13">
        <v>9338</v>
      </c>
      <c r="G590" s="13">
        <v>6861.07</v>
      </c>
      <c r="H590" s="2">
        <f t="shared" si="37"/>
        <v>73.474726922253154</v>
      </c>
    </row>
    <row r="591" spans="1:8" ht="15.75">
      <c r="A591" s="17">
        <v>4217</v>
      </c>
      <c r="B591" s="12" t="s">
        <v>2</v>
      </c>
      <c r="C591" s="13">
        <v>0</v>
      </c>
      <c r="D591" s="13">
        <v>0</v>
      </c>
      <c r="E591" s="1">
        <f t="shared" si="36"/>
        <v>0</v>
      </c>
      <c r="F591" s="13">
        <v>16724.240000000002</v>
      </c>
      <c r="G591" s="13">
        <v>6500.48</v>
      </c>
      <c r="H591" s="2">
        <f t="shared" si="37"/>
        <v>38.868612265789054</v>
      </c>
    </row>
    <row r="592" spans="1:8" ht="15.75">
      <c r="A592" s="17">
        <v>4230</v>
      </c>
      <c r="B592" s="12" t="s">
        <v>152</v>
      </c>
      <c r="C592" s="13">
        <v>0</v>
      </c>
      <c r="D592" s="13">
        <v>0</v>
      </c>
      <c r="E592" s="1">
        <f t="shared" si="36"/>
        <v>0</v>
      </c>
      <c r="F592" s="13">
        <v>385.77</v>
      </c>
      <c r="G592" s="13">
        <v>385.77</v>
      </c>
      <c r="H592" s="2">
        <f t="shared" si="37"/>
        <v>100</v>
      </c>
    </row>
    <row r="593" spans="1:8" ht="15.75">
      <c r="A593" s="17">
        <v>4260</v>
      </c>
      <c r="B593" s="12" t="s">
        <v>3</v>
      </c>
      <c r="C593" s="13">
        <v>0</v>
      </c>
      <c r="D593" s="13">
        <v>0</v>
      </c>
      <c r="E593" s="1">
        <f t="shared" si="36"/>
        <v>0</v>
      </c>
      <c r="F593" s="13">
        <v>9300</v>
      </c>
      <c r="G593" s="13">
        <v>5575.56</v>
      </c>
      <c r="H593" s="2">
        <f t="shared" si="37"/>
        <v>59.95225806451613</v>
      </c>
    </row>
    <row r="594" spans="1:8" ht="15.75">
      <c r="A594" s="17">
        <v>4270</v>
      </c>
      <c r="B594" s="12" t="s">
        <v>20</v>
      </c>
      <c r="C594" s="13">
        <v>0</v>
      </c>
      <c r="D594" s="13">
        <v>0</v>
      </c>
      <c r="E594" s="1">
        <f t="shared" si="36"/>
        <v>0</v>
      </c>
      <c r="F594" s="13">
        <v>3269.23</v>
      </c>
      <c r="G594" s="13">
        <v>3216.36</v>
      </c>
      <c r="H594" s="2">
        <f t="shared" si="37"/>
        <v>98.38279961948227</v>
      </c>
    </row>
    <row r="595" spans="1:8" ht="15.75">
      <c r="A595" s="17">
        <v>4300</v>
      </c>
      <c r="B595" s="12" t="s">
        <v>9</v>
      </c>
      <c r="C595" s="13">
        <v>0</v>
      </c>
      <c r="D595" s="13">
        <v>0</v>
      </c>
      <c r="E595" s="1">
        <f t="shared" si="36"/>
        <v>0</v>
      </c>
      <c r="F595" s="13">
        <v>4622</v>
      </c>
      <c r="G595" s="13">
        <v>3050.88</v>
      </c>
      <c r="H595" s="2">
        <f t="shared" si="37"/>
        <v>66.007788836001737</v>
      </c>
    </row>
    <row r="596" spans="1:8" ht="15.75">
      <c r="A596" s="17">
        <v>4307</v>
      </c>
      <c r="B596" s="12" t="s">
        <v>175</v>
      </c>
      <c r="C596" s="13">
        <v>0</v>
      </c>
      <c r="D596" s="13">
        <v>0</v>
      </c>
      <c r="E596" s="1">
        <f t="shared" si="36"/>
        <v>0</v>
      </c>
      <c r="F596" s="13">
        <v>55476.25</v>
      </c>
      <c r="G596" s="13">
        <v>13460.64</v>
      </c>
      <c r="H596" s="2">
        <f t="shared" si="37"/>
        <v>24.263788558166784</v>
      </c>
    </row>
    <row r="597" spans="1:8" ht="15.75">
      <c r="A597" s="17">
        <v>4309</v>
      </c>
      <c r="B597" s="12" t="s">
        <v>9</v>
      </c>
      <c r="C597" s="13">
        <v>0</v>
      </c>
      <c r="D597" s="13">
        <v>0</v>
      </c>
      <c r="E597" s="1">
        <f t="shared" si="36"/>
        <v>0</v>
      </c>
      <c r="F597" s="13">
        <v>10023.75</v>
      </c>
      <c r="G597" s="13">
        <v>0</v>
      </c>
      <c r="H597" s="2">
        <f t="shared" si="37"/>
        <v>0</v>
      </c>
    </row>
    <row r="598" spans="1:8" ht="15.75">
      <c r="A598" s="17">
        <v>4360</v>
      </c>
      <c r="B598" s="12" t="s">
        <v>23</v>
      </c>
      <c r="C598" s="13">
        <v>0</v>
      </c>
      <c r="D598" s="13">
        <v>0</v>
      </c>
      <c r="E598" s="1">
        <f t="shared" si="36"/>
        <v>0</v>
      </c>
      <c r="F598" s="13">
        <v>500</v>
      </c>
      <c r="G598" s="13">
        <v>208.15</v>
      </c>
      <c r="H598" s="2">
        <f t="shared" si="37"/>
        <v>41.63</v>
      </c>
    </row>
    <row r="599" spans="1:8" ht="15.75">
      <c r="A599" s="17">
        <v>4370</v>
      </c>
      <c r="B599" s="12" t="s">
        <v>24</v>
      </c>
      <c r="C599" s="13">
        <v>0</v>
      </c>
      <c r="D599" s="13">
        <v>0</v>
      </c>
      <c r="E599" s="1">
        <f t="shared" si="36"/>
        <v>0</v>
      </c>
      <c r="F599" s="13">
        <v>500</v>
      </c>
      <c r="G599" s="13">
        <v>228.45</v>
      </c>
      <c r="H599" s="2">
        <f t="shared" si="37"/>
        <v>45.69</v>
      </c>
    </row>
    <row r="600" spans="1:8" ht="15.75">
      <c r="A600" s="17">
        <v>4437</v>
      </c>
      <c r="B600" s="12" t="s">
        <v>4</v>
      </c>
      <c r="C600" s="13">
        <v>0</v>
      </c>
      <c r="D600" s="13">
        <v>0</v>
      </c>
      <c r="E600" s="1">
        <f t="shared" si="36"/>
        <v>0</v>
      </c>
      <c r="F600" s="13">
        <v>158</v>
      </c>
      <c r="G600" s="13">
        <v>158</v>
      </c>
      <c r="H600" s="2">
        <f t="shared" si="37"/>
        <v>100</v>
      </c>
    </row>
    <row r="601" spans="1:8" ht="15.75">
      <c r="A601" s="17">
        <v>4440</v>
      </c>
      <c r="B601" s="12" t="s">
        <v>80</v>
      </c>
      <c r="C601" s="13">
        <v>0</v>
      </c>
      <c r="D601" s="13">
        <v>0</v>
      </c>
      <c r="E601" s="1">
        <f t="shared" si="36"/>
        <v>0</v>
      </c>
      <c r="F601" s="13">
        <v>3188</v>
      </c>
      <c r="G601" s="13">
        <v>1517.96</v>
      </c>
      <c r="H601" s="2">
        <f t="shared" si="37"/>
        <v>47.614805520702639</v>
      </c>
    </row>
    <row r="602" spans="1:8" ht="15.75">
      <c r="A602" s="17">
        <v>4447</v>
      </c>
      <c r="B602" s="12" t="s">
        <v>72</v>
      </c>
      <c r="C602" s="13">
        <v>0</v>
      </c>
      <c r="D602" s="13">
        <v>0</v>
      </c>
      <c r="E602" s="1">
        <f t="shared" si="36"/>
        <v>0</v>
      </c>
      <c r="F602" s="13">
        <v>1094</v>
      </c>
      <c r="G602" s="13">
        <v>1094</v>
      </c>
      <c r="H602" s="2">
        <f t="shared" si="37"/>
        <v>100</v>
      </c>
    </row>
    <row r="603" spans="1:8" ht="15.75">
      <c r="A603" s="17">
        <v>6057</v>
      </c>
      <c r="B603" s="12" t="s">
        <v>0</v>
      </c>
      <c r="C603" s="13">
        <v>0</v>
      </c>
      <c r="D603" s="13">
        <v>0</v>
      </c>
      <c r="E603" s="1">
        <f t="shared" si="36"/>
        <v>0</v>
      </c>
      <c r="F603" s="13">
        <v>211574</v>
      </c>
      <c r="G603" s="13">
        <v>0</v>
      </c>
      <c r="H603" s="2">
        <f t="shared" si="37"/>
        <v>0</v>
      </c>
    </row>
    <row r="604" spans="1:8" ht="15.75">
      <c r="A604" s="17">
        <v>6059</v>
      </c>
      <c r="B604" s="12" t="s">
        <v>0</v>
      </c>
      <c r="C604" s="13">
        <v>0</v>
      </c>
      <c r="D604" s="13">
        <v>0</v>
      </c>
      <c r="E604" s="1">
        <f t="shared" si="36"/>
        <v>0</v>
      </c>
      <c r="F604" s="13">
        <v>37337</v>
      </c>
      <c r="G604" s="13">
        <v>0</v>
      </c>
      <c r="H604" s="2">
        <f t="shared" si="37"/>
        <v>0</v>
      </c>
    </row>
    <row r="605" spans="1:8" ht="15.75">
      <c r="A605" s="18">
        <v>6207</v>
      </c>
      <c r="B605" s="12" t="s">
        <v>63</v>
      </c>
      <c r="C605" s="13">
        <v>211574</v>
      </c>
      <c r="D605" s="13">
        <v>0</v>
      </c>
      <c r="E605" s="1">
        <f t="shared" si="36"/>
        <v>0</v>
      </c>
      <c r="F605" s="13">
        <v>0</v>
      </c>
      <c r="G605" s="13">
        <v>0</v>
      </c>
      <c r="H605" s="2">
        <f t="shared" si="37"/>
        <v>0</v>
      </c>
    </row>
    <row r="606" spans="1:8" ht="15.75">
      <c r="A606" s="15">
        <v>854</v>
      </c>
      <c r="B606" s="8" t="s">
        <v>176</v>
      </c>
      <c r="C606" s="9">
        <f>SUBTOTAL(9,C607:C620)</f>
        <v>170244</v>
      </c>
      <c r="D606" s="9">
        <f>SUBTOTAL(9,D607:D620)</f>
        <v>170244</v>
      </c>
      <c r="E606" s="7">
        <f t="shared" si="36"/>
        <v>100</v>
      </c>
      <c r="F606" s="9">
        <f>SUBTOTAL(9,F607:F620)</f>
        <v>1167915</v>
      </c>
      <c r="G606" s="9">
        <f>SUBTOTAL(9,G607:G620)</f>
        <v>875700.96000000008</v>
      </c>
      <c r="H606" s="7">
        <f t="shared" si="37"/>
        <v>74.979853842103239</v>
      </c>
    </row>
    <row r="607" spans="1:8" ht="15.75">
      <c r="A607" s="16">
        <v>85401</v>
      </c>
      <c r="B607" s="10" t="s">
        <v>177</v>
      </c>
      <c r="C607" s="11">
        <f>SUBTOTAL(9,C608:C616)</f>
        <v>0</v>
      </c>
      <c r="D607" s="11">
        <f>SUBTOTAL(9,D608:D616)</f>
        <v>0</v>
      </c>
      <c r="E607" s="5">
        <f t="shared" si="36"/>
        <v>0</v>
      </c>
      <c r="F607" s="11">
        <f>SUBTOTAL(9,F608:F616)</f>
        <v>958943</v>
      </c>
      <c r="G607" s="11">
        <f>SUBTOTAL(9,G608:G616)</f>
        <v>750034.96000000008</v>
      </c>
      <c r="H607" s="6">
        <f t="shared" si="37"/>
        <v>78.21475937568762</v>
      </c>
    </row>
    <row r="608" spans="1:8" ht="15.75">
      <c r="A608" s="17">
        <v>3020</v>
      </c>
      <c r="B608" s="12" t="s">
        <v>13</v>
      </c>
      <c r="C608" s="13">
        <v>0</v>
      </c>
      <c r="D608" s="13">
        <v>0</v>
      </c>
      <c r="E608" s="1">
        <f t="shared" si="36"/>
        <v>0</v>
      </c>
      <c r="F608" s="13">
        <v>1506</v>
      </c>
      <c r="G608" s="13">
        <v>0</v>
      </c>
      <c r="H608" s="2">
        <f t="shared" si="37"/>
        <v>0</v>
      </c>
    </row>
    <row r="609" spans="1:8" ht="15.75">
      <c r="A609" s="17">
        <v>4010</v>
      </c>
      <c r="B609" s="12" t="s">
        <v>64</v>
      </c>
      <c r="C609" s="13">
        <v>0</v>
      </c>
      <c r="D609" s="13">
        <v>0</v>
      </c>
      <c r="E609" s="1">
        <f t="shared" si="36"/>
        <v>0</v>
      </c>
      <c r="F609" s="13">
        <v>716215</v>
      </c>
      <c r="G609" s="13">
        <v>558560.01</v>
      </c>
      <c r="H609" s="2">
        <f t="shared" si="37"/>
        <v>77.987756469775135</v>
      </c>
    </row>
    <row r="610" spans="1:8" ht="15.75">
      <c r="A610" s="17">
        <v>4040</v>
      </c>
      <c r="B610" s="12" t="s">
        <v>15</v>
      </c>
      <c r="C610" s="13">
        <v>0</v>
      </c>
      <c r="D610" s="13">
        <v>0</v>
      </c>
      <c r="E610" s="1">
        <f t="shared" si="36"/>
        <v>0</v>
      </c>
      <c r="F610" s="13">
        <v>63864</v>
      </c>
      <c r="G610" s="13">
        <v>62022.04</v>
      </c>
      <c r="H610" s="2">
        <f t="shared" si="37"/>
        <v>97.115808593260681</v>
      </c>
    </row>
    <row r="611" spans="1:8" ht="15.75">
      <c r="A611" s="17">
        <v>4110</v>
      </c>
      <c r="B611" s="12" t="s">
        <v>16</v>
      </c>
      <c r="C611" s="13">
        <v>0</v>
      </c>
      <c r="D611" s="13">
        <v>0</v>
      </c>
      <c r="E611" s="1">
        <f t="shared" si="36"/>
        <v>0</v>
      </c>
      <c r="F611" s="13">
        <v>116689</v>
      </c>
      <c r="G611" s="13">
        <v>96036.74</v>
      </c>
      <c r="H611" s="2">
        <f t="shared" si="37"/>
        <v>82.301450865120103</v>
      </c>
    </row>
    <row r="612" spans="1:8" ht="15.75">
      <c r="A612" s="17">
        <v>4120</v>
      </c>
      <c r="B612" s="12" t="s">
        <v>17</v>
      </c>
      <c r="C612" s="13">
        <v>0</v>
      </c>
      <c r="D612" s="13">
        <v>0</v>
      </c>
      <c r="E612" s="1">
        <f t="shared" si="36"/>
        <v>0</v>
      </c>
      <c r="F612" s="13">
        <v>18448</v>
      </c>
      <c r="G612" s="13">
        <v>11724.17</v>
      </c>
      <c r="H612" s="2">
        <f t="shared" si="37"/>
        <v>63.552526019080659</v>
      </c>
    </row>
    <row r="613" spans="1:8" ht="15.75">
      <c r="A613" s="17">
        <v>4210</v>
      </c>
      <c r="B613" s="12" t="s">
        <v>2</v>
      </c>
      <c r="C613" s="13">
        <v>0</v>
      </c>
      <c r="D613" s="13">
        <v>0</v>
      </c>
      <c r="E613" s="1">
        <f t="shared" si="36"/>
        <v>0</v>
      </c>
      <c r="F613" s="13">
        <v>2520</v>
      </c>
      <c r="G613" s="13">
        <v>523</v>
      </c>
      <c r="H613" s="2">
        <f t="shared" si="37"/>
        <v>20.753968253968257</v>
      </c>
    </row>
    <row r="614" spans="1:8" ht="15.75">
      <c r="A614" s="17">
        <v>4240</v>
      </c>
      <c r="B614" s="12" t="s">
        <v>179</v>
      </c>
      <c r="C614" s="13">
        <v>0</v>
      </c>
      <c r="D614" s="13">
        <v>0</v>
      </c>
      <c r="E614" s="1">
        <f t="shared" ref="E614:E632" si="38">IF(C614=0,0,(D614/C614)*100)</f>
        <v>0</v>
      </c>
      <c r="F614" s="13">
        <v>2340</v>
      </c>
      <c r="G614" s="13">
        <v>400</v>
      </c>
      <c r="H614" s="2">
        <f t="shared" ref="H614:H632" si="39">IF(G614=0,0,(G614/F614)*100)</f>
        <v>17.094017094017094</v>
      </c>
    </row>
    <row r="615" spans="1:8" ht="15.75">
      <c r="A615" s="17">
        <v>4440</v>
      </c>
      <c r="B615" s="12" t="s">
        <v>26</v>
      </c>
      <c r="C615" s="13">
        <v>0</v>
      </c>
      <c r="D615" s="13">
        <v>0</v>
      </c>
      <c r="E615" s="1">
        <f t="shared" si="38"/>
        <v>0</v>
      </c>
      <c r="F615" s="13">
        <v>37046</v>
      </c>
      <c r="G615" s="13">
        <v>20454</v>
      </c>
      <c r="H615" s="2">
        <f t="shared" si="39"/>
        <v>55.212438589861257</v>
      </c>
    </row>
    <row r="616" spans="1:8" ht="15.75">
      <c r="A616" s="17">
        <v>4580</v>
      </c>
      <c r="B616" s="12" t="s">
        <v>12</v>
      </c>
      <c r="C616" s="13">
        <v>0</v>
      </c>
      <c r="D616" s="13">
        <v>0</v>
      </c>
      <c r="E616" s="1">
        <f t="shared" si="38"/>
        <v>0</v>
      </c>
      <c r="F616" s="13">
        <v>315</v>
      </c>
      <c r="G616" s="13">
        <v>315</v>
      </c>
      <c r="H616" s="2">
        <f t="shared" si="39"/>
        <v>100</v>
      </c>
    </row>
    <row r="617" spans="1:8" ht="15.75">
      <c r="A617" s="16">
        <v>85415</v>
      </c>
      <c r="B617" s="10" t="s">
        <v>180</v>
      </c>
      <c r="C617" s="11">
        <f>SUBTOTAL(9,C618:C620)</f>
        <v>170244</v>
      </c>
      <c r="D617" s="11">
        <f>SUBTOTAL(9,D618:D620)</f>
        <v>170244</v>
      </c>
      <c r="E617" s="5">
        <f t="shared" si="38"/>
        <v>100</v>
      </c>
      <c r="F617" s="11">
        <f>SUBTOTAL(9,F618:F620)</f>
        <v>208972</v>
      </c>
      <c r="G617" s="11">
        <f>SUBTOTAL(9,G618:G620)</f>
        <v>125666</v>
      </c>
      <c r="H617" s="6">
        <f t="shared" si="39"/>
        <v>60.135329135003737</v>
      </c>
    </row>
    <row r="618" spans="1:8" ht="15.75">
      <c r="A618" s="18">
        <v>2030</v>
      </c>
      <c r="B618" s="12" t="s">
        <v>69</v>
      </c>
      <c r="C618" s="13">
        <v>170244</v>
      </c>
      <c r="D618" s="13">
        <v>170244</v>
      </c>
      <c r="E618" s="1">
        <f t="shared" si="38"/>
        <v>100</v>
      </c>
      <c r="F618" s="13">
        <v>0</v>
      </c>
      <c r="G618" s="13">
        <v>0</v>
      </c>
      <c r="H618" s="2">
        <f t="shared" si="39"/>
        <v>0</v>
      </c>
    </row>
    <row r="619" spans="1:8" ht="15.75">
      <c r="A619" s="17">
        <v>3240</v>
      </c>
      <c r="B619" s="12" t="s">
        <v>178</v>
      </c>
      <c r="C619" s="13">
        <v>0</v>
      </c>
      <c r="D619" s="13">
        <v>0</v>
      </c>
      <c r="E619" s="1">
        <f t="shared" si="38"/>
        <v>0</v>
      </c>
      <c r="F619" s="13">
        <v>179572</v>
      </c>
      <c r="G619" s="13">
        <v>125666</v>
      </c>
      <c r="H619" s="2">
        <f t="shared" si="39"/>
        <v>69.980843338605126</v>
      </c>
    </row>
    <row r="620" spans="1:8" ht="15.75">
      <c r="A620" s="17">
        <v>3260</v>
      </c>
      <c r="B620" s="12" t="s">
        <v>181</v>
      </c>
      <c r="C620" s="13">
        <v>0</v>
      </c>
      <c r="D620" s="13">
        <v>0</v>
      </c>
      <c r="E620" s="1">
        <f t="shared" si="38"/>
        <v>0</v>
      </c>
      <c r="F620" s="13">
        <v>29400</v>
      </c>
      <c r="G620" s="13">
        <v>0</v>
      </c>
      <c r="H620" s="2">
        <f t="shared" si="39"/>
        <v>0</v>
      </c>
    </row>
    <row r="621" spans="1:8" ht="15.75">
      <c r="A621" s="15">
        <v>900</v>
      </c>
      <c r="B621" s="8" t="s">
        <v>182</v>
      </c>
      <c r="C621" s="9">
        <f>SUBTOTAL(9,C622:C666)</f>
        <v>890150</v>
      </c>
      <c r="D621" s="9">
        <f>SUBTOTAL(9,D622:D666)</f>
        <v>346734.96</v>
      </c>
      <c r="E621" s="7">
        <f t="shared" si="38"/>
        <v>38.952419255181717</v>
      </c>
      <c r="F621" s="9">
        <f>SUBTOTAL(9,F622:F666)</f>
        <v>2944750</v>
      </c>
      <c r="G621" s="9">
        <f>SUBTOTAL(9,G622:G666)</f>
        <v>1688670.5299999998</v>
      </c>
      <c r="H621" s="7">
        <f t="shared" si="39"/>
        <v>57.345123694710921</v>
      </c>
    </row>
    <row r="622" spans="1:8" ht="15.75">
      <c r="A622" s="16">
        <v>90001</v>
      </c>
      <c r="B622" s="10" t="s">
        <v>183</v>
      </c>
      <c r="C622" s="11">
        <f>SUBTOTAL(9,C623)</f>
        <v>0</v>
      </c>
      <c r="D622" s="11">
        <f>SUBTOTAL(9,D623)</f>
        <v>0</v>
      </c>
      <c r="E622" s="5">
        <f t="shared" si="38"/>
        <v>0</v>
      </c>
      <c r="F622" s="11">
        <f>SUBTOTAL(9,F623)</f>
        <v>13500</v>
      </c>
      <c r="G622" s="11">
        <f>SUBTOTAL(9,G623)</f>
        <v>1223.54</v>
      </c>
      <c r="H622" s="6">
        <f t="shared" si="39"/>
        <v>9.063259259259258</v>
      </c>
    </row>
    <row r="623" spans="1:8" ht="15.75">
      <c r="A623" s="17">
        <v>4300</v>
      </c>
      <c r="B623" s="12" t="s">
        <v>9</v>
      </c>
      <c r="C623" s="13">
        <v>0</v>
      </c>
      <c r="D623" s="13">
        <v>0</v>
      </c>
      <c r="E623" s="1">
        <f t="shared" si="38"/>
        <v>0</v>
      </c>
      <c r="F623" s="13">
        <v>13500</v>
      </c>
      <c r="G623" s="13">
        <v>1223.54</v>
      </c>
      <c r="H623" s="2">
        <f t="shared" si="39"/>
        <v>9.063259259259258</v>
      </c>
    </row>
    <row r="624" spans="1:8" ht="15.75">
      <c r="A624" s="16">
        <v>90002</v>
      </c>
      <c r="B624" s="10" t="s">
        <v>184</v>
      </c>
      <c r="C624" s="11">
        <f>SUBTOTAL(9,C625:C630)</f>
        <v>40000</v>
      </c>
      <c r="D624" s="11">
        <f>SUBTOTAL(9,D625:D630)</f>
        <v>0</v>
      </c>
      <c r="E624" s="5">
        <f t="shared" si="38"/>
        <v>0</v>
      </c>
      <c r="F624" s="11">
        <f>SUBTOTAL(9,F625:F630)</f>
        <v>59100</v>
      </c>
      <c r="G624" s="11">
        <f>SUBTOTAL(9,G625:G630)</f>
        <v>11056.21</v>
      </c>
      <c r="H624" s="6">
        <f t="shared" si="39"/>
        <v>18.707631133671743</v>
      </c>
    </row>
    <row r="625" spans="1:8" ht="15.75">
      <c r="A625" s="17">
        <v>4170</v>
      </c>
      <c r="B625" s="12" t="s">
        <v>19</v>
      </c>
      <c r="C625" s="13">
        <v>0</v>
      </c>
      <c r="D625" s="13">
        <v>0</v>
      </c>
      <c r="E625" s="1">
        <f t="shared" si="38"/>
        <v>0</v>
      </c>
      <c r="F625" s="13">
        <v>6000</v>
      </c>
      <c r="G625" s="13">
        <v>6000</v>
      </c>
      <c r="H625" s="2">
        <f t="shared" si="39"/>
        <v>100</v>
      </c>
    </row>
    <row r="626" spans="1:8" ht="15.75">
      <c r="A626" s="17">
        <v>4210</v>
      </c>
      <c r="B626" s="12" t="s">
        <v>2</v>
      </c>
      <c r="C626" s="13">
        <v>0</v>
      </c>
      <c r="D626" s="13">
        <v>0</v>
      </c>
      <c r="E626" s="1">
        <f t="shared" si="38"/>
        <v>0</v>
      </c>
      <c r="F626" s="13">
        <v>4500</v>
      </c>
      <c r="G626" s="13">
        <v>206.03</v>
      </c>
      <c r="H626" s="2">
        <f t="shared" si="39"/>
        <v>4.578444444444445</v>
      </c>
    </row>
    <row r="627" spans="1:8" ht="15.75">
      <c r="A627" s="17">
        <v>4270</v>
      </c>
      <c r="B627" s="12" t="s">
        <v>20</v>
      </c>
      <c r="C627" s="13">
        <v>0</v>
      </c>
      <c r="D627" s="13">
        <v>0</v>
      </c>
      <c r="E627" s="1">
        <f t="shared" si="38"/>
        <v>0</v>
      </c>
      <c r="F627" s="13">
        <v>900</v>
      </c>
      <c r="G627" s="13">
        <v>0</v>
      </c>
      <c r="H627" s="2">
        <f t="shared" si="39"/>
        <v>0</v>
      </c>
    </row>
    <row r="628" spans="1:8" ht="15.75">
      <c r="A628" s="17">
        <v>4300</v>
      </c>
      <c r="B628" s="12" t="s">
        <v>9</v>
      </c>
      <c r="C628" s="13">
        <v>0</v>
      </c>
      <c r="D628" s="13">
        <v>0</v>
      </c>
      <c r="E628" s="1">
        <f t="shared" si="38"/>
        <v>0</v>
      </c>
      <c r="F628" s="13">
        <v>7700</v>
      </c>
      <c r="G628" s="13">
        <v>4850.18</v>
      </c>
      <c r="H628" s="2">
        <f t="shared" si="39"/>
        <v>62.989350649350648</v>
      </c>
    </row>
    <row r="629" spans="1:8" ht="15.75">
      <c r="A629" s="17">
        <v>6050</v>
      </c>
      <c r="B629" s="12" t="s">
        <v>0</v>
      </c>
      <c r="C629" s="13">
        <v>0</v>
      </c>
      <c r="D629" s="13">
        <v>0</v>
      </c>
      <c r="E629" s="1">
        <f t="shared" ref="E629" si="40">IF(C629=0,0,(D629/C629)*100)</f>
        <v>0</v>
      </c>
      <c r="F629" s="13">
        <v>40000</v>
      </c>
      <c r="G629" s="13">
        <v>0</v>
      </c>
      <c r="H629" s="2">
        <f t="shared" ref="H629" si="41">IF(G629=0,0,(G629/F629)*100)</f>
        <v>0</v>
      </c>
    </row>
    <row r="630" spans="1:8" ht="15.75">
      <c r="A630" s="18" t="s">
        <v>300</v>
      </c>
      <c r="B630" s="12" t="s">
        <v>301</v>
      </c>
      <c r="C630" s="13">
        <v>40000</v>
      </c>
      <c r="D630" s="13">
        <v>0</v>
      </c>
      <c r="E630" s="1">
        <f t="shared" si="38"/>
        <v>0</v>
      </c>
      <c r="F630" s="13">
        <v>0</v>
      </c>
      <c r="G630" s="13">
        <v>0</v>
      </c>
      <c r="H630" s="2">
        <f t="shared" si="39"/>
        <v>0</v>
      </c>
    </row>
    <row r="631" spans="1:8" ht="15.75">
      <c r="A631" s="16">
        <v>90003</v>
      </c>
      <c r="B631" s="10" t="s">
        <v>185</v>
      </c>
      <c r="C631" s="11">
        <f>SUBTOTAL(9,C632)</f>
        <v>0</v>
      </c>
      <c r="D631" s="11">
        <f>SUBTOTAL(9,D632)</f>
        <v>0</v>
      </c>
      <c r="E631" s="5">
        <f t="shared" si="38"/>
        <v>0</v>
      </c>
      <c r="F631" s="11">
        <f>SUBTOTAL(9,F632)</f>
        <v>508000</v>
      </c>
      <c r="G631" s="11">
        <f>SUBTOTAL(9,G632)</f>
        <v>397737.46</v>
      </c>
      <c r="H631" s="6">
        <f t="shared" si="39"/>
        <v>78.294775590551183</v>
      </c>
    </row>
    <row r="632" spans="1:8" ht="15.75">
      <c r="A632" s="17">
        <v>4300</v>
      </c>
      <c r="B632" s="12" t="s">
        <v>9</v>
      </c>
      <c r="C632" s="13">
        <v>0</v>
      </c>
      <c r="D632" s="13">
        <v>0</v>
      </c>
      <c r="E632" s="1">
        <f t="shared" si="38"/>
        <v>0</v>
      </c>
      <c r="F632" s="13">
        <v>508000</v>
      </c>
      <c r="G632" s="13">
        <v>397737.46</v>
      </c>
      <c r="H632" s="2">
        <f t="shared" si="39"/>
        <v>78.294775590551183</v>
      </c>
    </row>
    <row r="633" spans="1:8" ht="15.75">
      <c r="A633" s="16">
        <v>90004</v>
      </c>
      <c r="B633" s="10" t="s">
        <v>186</v>
      </c>
      <c r="C633" s="11">
        <f>SUBTOTAL(9,C634:C635)</f>
        <v>0</v>
      </c>
      <c r="D633" s="11">
        <f>SUBTOTAL(9,D634:D635)</f>
        <v>0</v>
      </c>
      <c r="E633" s="5">
        <f t="shared" ref="E633:E672" si="42">IF(C633=0,0,(D633/C633)*100)</f>
        <v>0</v>
      </c>
      <c r="F633" s="11">
        <f>SUBTOTAL(9,F634:F635)</f>
        <v>544500</v>
      </c>
      <c r="G633" s="11">
        <f>SUBTOTAL(9,G634:G635)</f>
        <v>175862.04</v>
      </c>
      <c r="H633" s="6">
        <f t="shared" ref="H633:H672" si="43">IF(G633=0,0,(G633/F633)*100)</f>
        <v>32.297895316804407</v>
      </c>
    </row>
    <row r="634" spans="1:8" ht="15.75">
      <c r="A634" s="17">
        <v>4210</v>
      </c>
      <c r="B634" s="12" t="s">
        <v>2</v>
      </c>
      <c r="C634" s="13">
        <v>0</v>
      </c>
      <c r="D634" s="13">
        <v>0</v>
      </c>
      <c r="E634" s="1">
        <f t="shared" si="42"/>
        <v>0</v>
      </c>
      <c r="F634" s="13">
        <v>4500</v>
      </c>
      <c r="G634" s="13">
        <v>0</v>
      </c>
      <c r="H634" s="2">
        <f t="shared" si="43"/>
        <v>0</v>
      </c>
    </row>
    <row r="635" spans="1:8" ht="15.75">
      <c r="A635" s="17">
        <v>4300</v>
      </c>
      <c r="B635" s="12" t="s">
        <v>9</v>
      </c>
      <c r="C635" s="13">
        <v>0</v>
      </c>
      <c r="D635" s="13">
        <v>0</v>
      </c>
      <c r="E635" s="1">
        <f t="shared" si="42"/>
        <v>0</v>
      </c>
      <c r="F635" s="13">
        <v>540000</v>
      </c>
      <c r="G635" s="13">
        <v>175862.04</v>
      </c>
      <c r="H635" s="2">
        <f t="shared" si="43"/>
        <v>32.567044444444448</v>
      </c>
    </row>
    <row r="636" spans="1:8" ht="15.75">
      <c r="A636" s="16">
        <v>90015</v>
      </c>
      <c r="B636" s="10" t="s">
        <v>187</v>
      </c>
      <c r="C636" s="11">
        <f>SUBTOTAL(9,C637:C641)</f>
        <v>0</v>
      </c>
      <c r="D636" s="11">
        <f>SUBTOTAL(9,D637:D641)</f>
        <v>0</v>
      </c>
      <c r="E636" s="5">
        <f t="shared" si="42"/>
        <v>0</v>
      </c>
      <c r="F636" s="11">
        <f>SUBTOTAL(9,F637:F641)</f>
        <v>604900</v>
      </c>
      <c r="G636" s="11">
        <f>SUBTOTAL(9,G637:G641)</f>
        <v>492454.01</v>
      </c>
      <c r="H636" s="6">
        <f t="shared" si="43"/>
        <v>81.410813357579769</v>
      </c>
    </row>
    <row r="637" spans="1:8" ht="15.75">
      <c r="A637" s="17">
        <v>4170</v>
      </c>
      <c r="B637" s="12" t="s">
        <v>19</v>
      </c>
      <c r="C637" s="13">
        <v>0</v>
      </c>
      <c r="D637" s="13">
        <v>0</v>
      </c>
      <c r="E637" s="1">
        <f t="shared" si="42"/>
        <v>0</v>
      </c>
      <c r="F637" s="13">
        <v>900</v>
      </c>
      <c r="G637" s="13">
        <v>0</v>
      </c>
      <c r="H637" s="2">
        <f t="shared" si="43"/>
        <v>0</v>
      </c>
    </row>
    <row r="638" spans="1:8" ht="15.75">
      <c r="A638" s="17">
        <v>4210</v>
      </c>
      <c r="B638" s="12" t="s">
        <v>2</v>
      </c>
      <c r="C638" s="13">
        <v>0</v>
      </c>
      <c r="D638" s="13">
        <v>0</v>
      </c>
      <c r="E638" s="1">
        <f t="shared" si="42"/>
        <v>0</v>
      </c>
      <c r="F638" s="13">
        <v>42581</v>
      </c>
      <c r="G638" s="13">
        <v>42580.14</v>
      </c>
      <c r="H638" s="2">
        <f t="shared" si="43"/>
        <v>99.997980319860972</v>
      </c>
    </row>
    <row r="639" spans="1:8" ht="15.75">
      <c r="A639" s="17">
        <v>4260</v>
      </c>
      <c r="B639" s="12" t="s">
        <v>3</v>
      </c>
      <c r="C639" s="13">
        <v>0</v>
      </c>
      <c r="D639" s="13">
        <v>0</v>
      </c>
      <c r="E639" s="1">
        <f t="shared" si="42"/>
        <v>0</v>
      </c>
      <c r="F639" s="13">
        <v>484419</v>
      </c>
      <c r="G639" s="13">
        <v>399511.32</v>
      </c>
      <c r="H639" s="2">
        <f t="shared" si="43"/>
        <v>82.472264712986075</v>
      </c>
    </row>
    <row r="640" spans="1:8" ht="15.75">
      <c r="A640" s="17">
        <v>4270</v>
      </c>
      <c r="B640" s="12" t="s">
        <v>20</v>
      </c>
      <c r="C640" s="13">
        <v>0</v>
      </c>
      <c r="D640" s="13">
        <v>0</v>
      </c>
      <c r="E640" s="1">
        <f t="shared" si="42"/>
        <v>0</v>
      </c>
      <c r="F640" s="13">
        <v>72000</v>
      </c>
      <c r="G640" s="13">
        <v>50362.55</v>
      </c>
      <c r="H640" s="2">
        <f t="shared" si="43"/>
        <v>69.947986111111121</v>
      </c>
    </row>
    <row r="641" spans="1:8" ht="15.75">
      <c r="A641" s="17">
        <v>4300</v>
      </c>
      <c r="B641" s="12" t="s">
        <v>9</v>
      </c>
      <c r="C641" s="13">
        <v>0</v>
      </c>
      <c r="D641" s="13">
        <v>0</v>
      </c>
      <c r="E641" s="1">
        <f t="shared" si="42"/>
        <v>0</v>
      </c>
      <c r="F641" s="13">
        <v>5000</v>
      </c>
      <c r="G641" s="13">
        <v>0</v>
      </c>
      <c r="H641" s="2">
        <f t="shared" si="43"/>
        <v>0</v>
      </c>
    </row>
    <row r="642" spans="1:8" ht="15.75">
      <c r="A642" s="16">
        <v>90019</v>
      </c>
      <c r="B642" s="10" t="s">
        <v>188</v>
      </c>
      <c r="C642" s="11">
        <f>SUBTOTAL(9,C643:C651)</f>
        <v>50000</v>
      </c>
      <c r="D642" s="11">
        <f>SUBTOTAL(9,D643:D651)</f>
        <v>47502.74</v>
      </c>
      <c r="E642" s="5">
        <f t="shared" si="42"/>
        <v>95.005479999999991</v>
      </c>
      <c r="F642" s="11">
        <f>SUBTOTAL(9,F643:F651)</f>
        <v>30600</v>
      </c>
      <c r="G642" s="11">
        <f>SUBTOTAL(9,G643:G651)</f>
        <v>14366.5</v>
      </c>
      <c r="H642" s="6">
        <f t="shared" si="43"/>
        <v>46.949346405228759</v>
      </c>
    </row>
    <row r="643" spans="1:8" ht="15.75">
      <c r="A643" s="18" t="s">
        <v>213</v>
      </c>
      <c r="B643" s="12" t="s">
        <v>33</v>
      </c>
      <c r="C643" s="13">
        <v>50000</v>
      </c>
      <c r="D643" s="13">
        <v>47502.74</v>
      </c>
      <c r="E643" s="1">
        <f t="shared" si="42"/>
        <v>95.005479999999991</v>
      </c>
      <c r="F643" s="13">
        <v>0</v>
      </c>
      <c r="G643" s="13">
        <v>0</v>
      </c>
      <c r="H643" s="2">
        <f t="shared" si="43"/>
        <v>0</v>
      </c>
    </row>
    <row r="644" spans="1:8" ht="15.75">
      <c r="A644" s="18" t="s">
        <v>200</v>
      </c>
      <c r="B644" s="12" t="s">
        <v>44</v>
      </c>
      <c r="C644" s="13">
        <v>0</v>
      </c>
      <c r="D644" s="13">
        <v>0</v>
      </c>
      <c r="E644" s="1">
        <f t="shared" si="42"/>
        <v>0</v>
      </c>
      <c r="F644" s="13">
        <v>0</v>
      </c>
      <c r="G644" s="13">
        <v>0</v>
      </c>
      <c r="H644" s="2">
        <f t="shared" si="43"/>
        <v>0</v>
      </c>
    </row>
    <row r="645" spans="1:8" ht="15.75">
      <c r="A645" s="17">
        <v>3030</v>
      </c>
      <c r="B645" s="12" t="s">
        <v>74</v>
      </c>
      <c r="C645" s="13">
        <v>0</v>
      </c>
      <c r="D645" s="13">
        <v>0</v>
      </c>
      <c r="E645" s="1">
        <f t="shared" si="42"/>
        <v>0</v>
      </c>
      <c r="F645" s="13">
        <v>20800</v>
      </c>
      <c r="G645" s="13">
        <v>14366.5</v>
      </c>
      <c r="H645" s="2">
        <f t="shared" si="43"/>
        <v>69.069711538461547</v>
      </c>
    </row>
    <row r="646" spans="1:8" ht="15.75">
      <c r="A646" s="17">
        <v>4170</v>
      </c>
      <c r="B646" s="12" t="s">
        <v>19</v>
      </c>
      <c r="C646" s="13">
        <v>0</v>
      </c>
      <c r="D646" s="13">
        <v>0</v>
      </c>
      <c r="E646" s="1">
        <f t="shared" si="42"/>
        <v>0</v>
      </c>
      <c r="F646" s="13">
        <v>2500</v>
      </c>
      <c r="G646" s="13">
        <v>0</v>
      </c>
      <c r="H646" s="2">
        <f t="shared" si="43"/>
        <v>0</v>
      </c>
    </row>
    <row r="647" spans="1:8" ht="15.75">
      <c r="A647" s="17">
        <v>4210</v>
      </c>
      <c r="B647" s="12" t="s">
        <v>2</v>
      </c>
      <c r="C647" s="13">
        <v>0</v>
      </c>
      <c r="D647" s="13">
        <v>0</v>
      </c>
      <c r="E647" s="1">
        <f t="shared" si="42"/>
        <v>0</v>
      </c>
      <c r="F647" s="13">
        <v>2000</v>
      </c>
      <c r="G647" s="13">
        <v>0</v>
      </c>
      <c r="H647" s="2">
        <f t="shared" si="43"/>
        <v>0</v>
      </c>
    </row>
    <row r="648" spans="1:8" ht="15.75">
      <c r="A648" s="17">
        <v>4270</v>
      </c>
      <c r="B648" s="12" t="s">
        <v>20</v>
      </c>
      <c r="C648" s="13">
        <v>0</v>
      </c>
      <c r="D648" s="13">
        <v>0</v>
      </c>
      <c r="E648" s="1">
        <f t="shared" si="42"/>
        <v>0</v>
      </c>
      <c r="F648" s="13">
        <v>2100</v>
      </c>
      <c r="G648" s="13">
        <v>0</v>
      </c>
      <c r="H648" s="2">
        <f t="shared" si="43"/>
        <v>0</v>
      </c>
    </row>
    <row r="649" spans="1:8" ht="15.75">
      <c r="A649" s="17">
        <v>4300</v>
      </c>
      <c r="B649" s="12" t="s">
        <v>9</v>
      </c>
      <c r="C649" s="13">
        <v>0</v>
      </c>
      <c r="D649" s="13">
        <v>0</v>
      </c>
      <c r="E649" s="1">
        <f t="shared" si="42"/>
        <v>0</v>
      </c>
      <c r="F649" s="13">
        <v>2400</v>
      </c>
      <c r="G649" s="13">
        <v>0</v>
      </c>
      <c r="H649" s="2">
        <f t="shared" si="43"/>
        <v>0</v>
      </c>
    </row>
    <row r="650" spans="1:8" ht="15.75">
      <c r="A650" s="17">
        <v>4410</v>
      </c>
      <c r="B650" s="12" t="s">
        <v>25</v>
      </c>
      <c r="C650" s="13">
        <v>0</v>
      </c>
      <c r="D650" s="13">
        <v>0</v>
      </c>
      <c r="E650" s="1">
        <f t="shared" si="42"/>
        <v>0</v>
      </c>
      <c r="F650" s="13">
        <v>400</v>
      </c>
      <c r="G650" s="13">
        <v>0</v>
      </c>
      <c r="H650" s="2">
        <f t="shared" si="43"/>
        <v>0</v>
      </c>
    </row>
    <row r="651" spans="1:8" ht="14.25" customHeight="1">
      <c r="A651" s="17">
        <v>4700</v>
      </c>
      <c r="B651" s="22" t="s">
        <v>29</v>
      </c>
      <c r="C651" s="13">
        <v>0</v>
      </c>
      <c r="D651" s="13">
        <v>0</v>
      </c>
      <c r="E651" s="1">
        <f t="shared" si="42"/>
        <v>0</v>
      </c>
      <c r="F651" s="13">
        <v>400</v>
      </c>
      <c r="G651" s="13">
        <v>0</v>
      </c>
      <c r="H651" s="2">
        <f t="shared" si="43"/>
        <v>0</v>
      </c>
    </row>
    <row r="652" spans="1:8" ht="15.75">
      <c r="A652" s="16">
        <v>90095</v>
      </c>
      <c r="B652" s="10" t="s">
        <v>1</v>
      </c>
      <c r="C652" s="11">
        <f>SUBTOTAL(9,C653:C666)</f>
        <v>800150</v>
      </c>
      <c r="D652" s="11">
        <f>SUBTOTAL(9,D653:D666)</f>
        <v>299232.22000000003</v>
      </c>
      <c r="E652" s="5">
        <f t="shared" si="42"/>
        <v>37.397015559582577</v>
      </c>
      <c r="F652" s="11">
        <f>SUBTOTAL(9,F653:F666)</f>
        <v>1184150</v>
      </c>
      <c r="G652" s="11">
        <f>SUBTOTAL(9,G653:G666)</f>
        <v>595970.7699999999</v>
      </c>
      <c r="H652" s="6">
        <f t="shared" si="43"/>
        <v>50.328992948528473</v>
      </c>
    </row>
    <row r="653" spans="1:8" ht="15.75">
      <c r="A653" s="18" t="s">
        <v>202</v>
      </c>
      <c r="B653" s="12" t="s">
        <v>53</v>
      </c>
      <c r="C653" s="13">
        <v>250000</v>
      </c>
      <c r="D653" s="13">
        <v>114138.46</v>
      </c>
      <c r="E653" s="1">
        <f t="shared" si="42"/>
        <v>45.655384000000005</v>
      </c>
      <c r="F653" s="13">
        <v>0</v>
      </c>
      <c r="G653" s="13">
        <v>0</v>
      </c>
      <c r="H653" s="2">
        <f t="shared" si="43"/>
        <v>0</v>
      </c>
    </row>
    <row r="654" spans="1:8" ht="15.75">
      <c r="A654" s="18" t="s">
        <v>229</v>
      </c>
      <c r="B654" s="12" t="s">
        <v>11</v>
      </c>
      <c r="C654" s="13">
        <v>2500</v>
      </c>
      <c r="D654" s="13">
        <v>4055.1</v>
      </c>
      <c r="E654" s="1">
        <f t="shared" si="42"/>
        <v>162.20399999999998</v>
      </c>
      <c r="F654" s="13">
        <v>0</v>
      </c>
      <c r="G654" s="13">
        <v>0</v>
      </c>
      <c r="H654" s="2">
        <f t="shared" si="43"/>
        <v>0</v>
      </c>
    </row>
    <row r="655" spans="1:8" ht="15.75">
      <c r="A655" s="18" t="s">
        <v>204</v>
      </c>
      <c r="B655" s="12" t="s">
        <v>12</v>
      </c>
      <c r="C655" s="13">
        <v>1000</v>
      </c>
      <c r="D655" s="13">
        <v>317.27</v>
      </c>
      <c r="E655" s="1">
        <f t="shared" si="42"/>
        <v>31.727</v>
      </c>
      <c r="F655" s="13">
        <v>0</v>
      </c>
      <c r="G655" s="13">
        <v>0</v>
      </c>
      <c r="H655" s="2">
        <f t="shared" si="43"/>
        <v>0</v>
      </c>
    </row>
    <row r="656" spans="1:8" ht="15.75">
      <c r="A656" s="18" t="s">
        <v>200</v>
      </c>
      <c r="B656" s="12" t="s">
        <v>56</v>
      </c>
      <c r="C656" s="13">
        <v>250000</v>
      </c>
      <c r="D656" s="13">
        <v>180721.39</v>
      </c>
      <c r="E656" s="1">
        <f t="shared" si="42"/>
        <v>72.288556</v>
      </c>
      <c r="F656" s="13">
        <v>0</v>
      </c>
      <c r="G656" s="13">
        <v>0</v>
      </c>
      <c r="H656" s="2">
        <f t="shared" si="43"/>
        <v>0</v>
      </c>
    </row>
    <row r="657" spans="1:8" ht="15.75">
      <c r="A657" s="17">
        <v>4210</v>
      </c>
      <c r="B657" s="12" t="s">
        <v>2</v>
      </c>
      <c r="C657" s="13">
        <v>0</v>
      </c>
      <c r="D657" s="13">
        <v>0</v>
      </c>
      <c r="E657" s="1">
        <f t="shared" si="42"/>
        <v>0</v>
      </c>
      <c r="F657" s="13">
        <v>8780</v>
      </c>
      <c r="G657" s="13">
        <v>6793.91</v>
      </c>
      <c r="H657" s="2">
        <f t="shared" si="43"/>
        <v>77.379384965831434</v>
      </c>
    </row>
    <row r="658" spans="1:8" ht="15.75">
      <c r="A658" s="17">
        <v>4260</v>
      </c>
      <c r="B658" s="12" t="s">
        <v>3</v>
      </c>
      <c r="C658" s="13">
        <v>0</v>
      </c>
      <c r="D658" s="13">
        <v>0</v>
      </c>
      <c r="E658" s="1">
        <f t="shared" si="42"/>
        <v>0</v>
      </c>
      <c r="F658" s="13">
        <v>350000</v>
      </c>
      <c r="G658" s="13">
        <v>322905.17</v>
      </c>
      <c r="H658" s="2">
        <f t="shared" si="43"/>
        <v>92.258619999999993</v>
      </c>
    </row>
    <row r="659" spans="1:8" ht="15.75">
      <c r="A659" s="17">
        <v>4270</v>
      </c>
      <c r="B659" s="12" t="s">
        <v>20</v>
      </c>
      <c r="C659" s="13">
        <v>0</v>
      </c>
      <c r="D659" s="13">
        <v>0</v>
      </c>
      <c r="E659" s="1">
        <f t="shared" si="42"/>
        <v>0</v>
      </c>
      <c r="F659" s="13">
        <v>33300</v>
      </c>
      <c r="G659" s="13">
        <v>9958.1</v>
      </c>
      <c r="H659" s="2">
        <f t="shared" si="43"/>
        <v>29.904204204204206</v>
      </c>
    </row>
    <row r="660" spans="1:8" ht="15.75">
      <c r="A660" s="17">
        <v>4300</v>
      </c>
      <c r="B660" s="12" t="s">
        <v>9</v>
      </c>
      <c r="C660" s="13">
        <v>0</v>
      </c>
      <c r="D660" s="13">
        <v>0</v>
      </c>
      <c r="E660" s="1">
        <f t="shared" si="42"/>
        <v>0</v>
      </c>
      <c r="F660" s="13">
        <v>306000</v>
      </c>
      <c r="G660" s="13">
        <v>225970.49</v>
      </c>
      <c r="H660" s="2">
        <f t="shared" si="43"/>
        <v>73.846565359477125</v>
      </c>
    </row>
    <row r="661" spans="1:8" ht="15.75">
      <c r="A661" s="17">
        <v>4370</v>
      </c>
      <c r="B661" s="12" t="s">
        <v>24</v>
      </c>
      <c r="C661" s="13">
        <v>0</v>
      </c>
      <c r="D661" s="13">
        <v>0</v>
      </c>
      <c r="E661" s="1">
        <f t="shared" si="42"/>
        <v>0</v>
      </c>
      <c r="F661" s="13">
        <v>2700</v>
      </c>
      <c r="G661" s="13">
        <v>387.45</v>
      </c>
      <c r="H661" s="2">
        <f t="shared" si="43"/>
        <v>14.35</v>
      </c>
    </row>
    <row r="662" spans="1:8" ht="15.75">
      <c r="A662" s="17">
        <v>4430</v>
      </c>
      <c r="B662" s="12" t="s">
        <v>4</v>
      </c>
      <c r="C662" s="13">
        <v>0</v>
      </c>
      <c r="D662" s="13">
        <v>0</v>
      </c>
      <c r="E662" s="1">
        <f t="shared" si="42"/>
        <v>0</v>
      </c>
      <c r="F662" s="13">
        <v>1370</v>
      </c>
      <c r="G662" s="13">
        <v>1104.99</v>
      </c>
      <c r="H662" s="2">
        <f t="shared" si="43"/>
        <v>80.656204379562041</v>
      </c>
    </row>
    <row r="663" spans="1:8" ht="15.75">
      <c r="A663" s="17">
        <v>4530</v>
      </c>
      <c r="B663" s="12" t="s">
        <v>10</v>
      </c>
      <c r="C663" s="13">
        <v>0</v>
      </c>
      <c r="D663" s="13">
        <v>0</v>
      </c>
      <c r="E663" s="1">
        <f t="shared" si="42"/>
        <v>0</v>
      </c>
      <c r="F663" s="13">
        <v>72000</v>
      </c>
      <c r="G663" s="13">
        <v>22064</v>
      </c>
      <c r="H663" s="2">
        <f t="shared" si="43"/>
        <v>30.644444444444446</v>
      </c>
    </row>
    <row r="664" spans="1:8" ht="15.75">
      <c r="A664" s="17">
        <v>6057</v>
      </c>
      <c r="B664" s="12" t="s">
        <v>0</v>
      </c>
      <c r="C664" s="13">
        <v>0</v>
      </c>
      <c r="D664" s="13">
        <v>0</v>
      </c>
      <c r="E664" s="1">
        <f t="shared" si="42"/>
        <v>0</v>
      </c>
      <c r="F664" s="13">
        <v>296650</v>
      </c>
      <c r="G664" s="13">
        <v>5768.66</v>
      </c>
      <c r="H664" s="2">
        <f t="shared" si="43"/>
        <v>1.9446013821001178</v>
      </c>
    </row>
    <row r="665" spans="1:8" ht="15.75">
      <c r="A665" s="17">
        <v>6059</v>
      </c>
      <c r="B665" s="12" t="s">
        <v>0</v>
      </c>
      <c r="C665" s="13">
        <v>0</v>
      </c>
      <c r="D665" s="13">
        <v>0</v>
      </c>
      <c r="E665" s="1">
        <f t="shared" si="42"/>
        <v>0</v>
      </c>
      <c r="F665" s="13">
        <v>113350</v>
      </c>
      <c r="G665" s="13">
        <v>1018</v>
      </c>
      <c r="H665" s="2">
        <f t="shared" si="43"/>
        <v>0.89810322011468902</v>
      </c>
    </row>
    <row r="666" spans="1:8" ht="15.75">
      <c r="A666" s="18">
        <v>6207</v>
      </c>
      <c r="B666" s="12" t="s">
        <v>63</v>
      </c>
      <c r="C666" s="13">
        <v>296650</v>
      </c>
      <c r="D666" s="13">
        <v>0</v>
      </c>
      <c r="E666" s="1">
        <f t="shared" si="42"/>
        <v>0</v>
      </c>
      <c r="F666" s="13">
        <v>0</v>
      </c>
      <c r="G666" s="13">
        <v>0</v>
      </c>
      <c r="H666" s="2">
        <f t="shared" si="43"/>
        <v>0</v>
      </c>
    </row>
    <row r="667" spans="1:8" ht="15.75">
      <c r="A667" s="15">
        <v>921</v>
      </c>
      <c r="B667" s="8" t="s">
        <v>189</v>
      </c>
      <c r="C667" s="9">
        <f>SUBTOTAL(9,C668:C681)</f>
        <v>1896364</v>
      </c>
      <c r="D667" s="9">
        <f>SUBTOTAL(9,D668:D681)</f>
        <v>706894.32</v>
      </c>
      <c r="E667" s="7">
        <f t="shared" si="42"/>
        <v>37.276299275877413</v>
      </c>
      <c r="F667" s="9">
        <f>SUBTOTAL(9,F668:F681)</f>
        <v>3332364</v>
      </c>
      <c r="G667" s="9">
        <f>SUBTOTAL(9,G668:G681)</f>
        <v>2286526.89</v>
      </c>
      <c r="H667" s="7">
        <f t="shared" si="43"/>
        <v>68.615760163055413</v>
      </c>
    </row>
    <row r="668" spans="1:8" ht="15.75">
      <c r="A668" s="16">
        <v>92105</v>
      </c>
      <c r="B668" s="10" t="s">
        <v>190</v>
      </c>
      <c r="C668" s="11">
        <f>SUBTOTAL(9,C669:C672)</f>
        <v>26000</v>
      </c>
      <c r="D668" s="11">
        <f>SUBTOTAL(9,D669:D672)</f>
        <v>12000</v>
      </c>
      <c r="E668" s="5">
        <f t="shared" si="42"/>
        <v>46.153846153846153</v>
      </c>
      <c r="F668" s="11">
        <f>SUBTOTAL(9,F669:F672)</f>
        <v>26000</v>
      </c>
      <c r="G668" s="11">
        <f>SUBTOTAL(9,G669:G672)</f>
        <v>12000</v>
      </c>
      <c r="H668" s="6">
        <f t="shared" si="43"/>
        <v>46.153846153846153</v>
      </c>
    </row>
    <row r="669" spans="1:8" ht="15.75">
      <c r="A669" s="18">
        <v>2320</v>
      </c>
      <c r="B669" s="12" t="s">
        <v>191</v>
      </c>
      <c r="C669" s="13">
        <v>26000</v>
      </c>
      <c r="D669" s="13">
        <v>12000</v>
      </c>
      <c r="E669" s="1">
        <f t="shared" si="42"/>
        <v>46.153846153846153</v>
      </c>
      <c r="F669" s="13">
        <v>0</v>
      </c>
      <c r="G669" s="13">
        <v>0</v>
      </c>
      <c r="H669" s="2">
        <f t="shared" si="43"/>
        <v>0</v>
      </c>
    </row>
    <row r="670" spans="1:8" ht="15.75">
      <c r="A670" s="17">
        <v>4170</v>
      </c>
      <c r="B670" s="12" t="s">
        <v>19</v>
      </c>
      <c r="C670" s="13">
        <v>0</v>
      </c>
      <c r="D670" s="13">
        <v>0</v>
      </c>
      <c r="E670" s="1">
        <f t="shared" si="42"/>
        <v>0</v>
      </c>
      <c r="F670" s="13">
        <v>10000</v>
      </c>
      <c r="G670" s="13">
        <v>3850</v>
      </c>
      <c r="H670" s="2">
        <f t="shared" si="43"/>
        <v>38.5</v>
      </c>
    </row>
    <row r="671" spans="1:8" ht="15.75">
      <c r="A671" s="17">
        <v>4210</v>
      </c>
      <c r="B671" s="12" t="s">
        <v>2</v>
      </c>
      <c r="C671" s="13">
        <v>0</v>
      </c>
      <c r="D671" s="13">
        <v>0</v>
      </c>
      <c r="E671" s="1">
        <f t="shared" si="42"/>
        <v>0</v>
      </c>
      <c r="F671" s="13">
        <v>10000</v>
      </c>
      <c r="G671" s="13">
        <v>4500</v>
      </c>
      <c r="H671" s="2">
        <f t="shared" si="43"/>
        <v>45</v>
      </c>
    </row>
    <row r="672" spans="1:8" ht="15.75">
      <c r="A672" s="17">
        <v>4300</v>
      </c>
      <c r="B672" s="12" t="s">
        <v>9</v>
      </c>
      <c r="C672" s="13">
        <v>0</v>
      </c>
      <c r="D672" s="13">
        <v>0</v>
      </c>
      <c r="E672" s="1">
        <f t="shared" si="42"/>
        <v>0</v>
      </c>
      <c r="F672" s="13">
        <v>6000</v>
      </c>
      <c r="G672" s="13">
        <v>3650</v>
      </c>
      <c r="H672" s="2">
        <f t="shared" si="43"/>
        <v>60.833333333333329</v>
      </c>
    </row>
    <row r="673" spans="1:8" ht="15.75">
      <c r="A673" s="16">
        <v>92109</v>
      </c>
      <c r="B673" s="10" t="s">
        <v>192</v>
      </c>
      <c r="C673" s="11">
        <f>SUBTOTAL(9,C674)</f>
        <v>0</v>
      </c>
      <c r="D673" s="11">
        <f>SUBTOTAL(9,D674)</f>
        <v>0</v>
      </c>
      <c r="E673" s="5">
        <f t="shared" ref="E673:E709" si="44">IF(C673=0,0,(D673/C673)*100)</f>
        <v>0</v>
      </c>
      <c r="F673" s="11">
        <f>SUBTOTAL(9,F674)</f>
        <v>576000</v>
      </c>
      <c r="G673" s="11">
        <f>SUBTOTAL(9,G674)</f>
        <v>424000</v>
      </c>
      <c r="H673" s="6">
        <f t="shared" ref="H673:H709" si="45">IF(G673=0,0,(G673/F673)*100)</f>
        <v>73.611111111111114</v>
      </c>
    </row>
    <row r="674" spans="1:8" ht="15.75">
      <c r="A674" s="17">
        <v>2480</v>
      </c>
      <c r="B674" s="12" t="s">
        <v>193</v>
      </c>
      <c r="C674" s="13">
        <v>0</v>
      </c>
      <c r="D674" s="13">
        <v>0</v>
      </c>
      <c r="E674" s="1">
        <f t="shared" si="44"/>
        <v>0</v>
      </c>
      <c r="F674" s="13">
        <v>576000</v>
      </c>
      <c r="G674" s="13">
        <v>424000</v>
      </c>
      <c r="H674" s="2">
        <f t="shared" si="45"/>
        <v>73.611111111111114</v>
      </c>
    </row>
    <row r="675" spans="1:8" ht="15.75">
      <c r="A675" s="16">
        <v>92116</v>
      </c>
      <c r="B675" s="10" t="s">
        <v>194</v>
      </c>
      <c r="C675" s="11">
        <f>SUBTOTAL(9,C676)</f>
        <v>0</v>
      </c>
      <c r="D675" s="11">
        <f>SUBTOTAL(9,D676)</f>
        <v>0</v>
      </c>
      <c r="E675" s="5">
        <f t="shared" si="44"/>
        <v>0</v>
      </c>
      <c r="F675" s="11">
        <f>SUBTOTAL(9,F676)</f>
        <v>395000</v>
      </c>
      <c r="G675" s="11">
        <f>SUBTOTAL(9,G676)</f>
        <v>315500</v>
      </c>
      <c r="H675" s="6">
        <f t="shared" si="45"/>
        <v>79.87341772151899</v>
      </c>
    </row>
    <row r="676" spans="1:8" ht="15.75">
      <c r="A676" s="17">
        <v>2480</v>
      </c>
      <c r="B676" s="12" t="s">
        <v>193</v>
      </c>
      <c r="C676" s="13">
        <v>0</v>
      </c>
      <c r="D676" s="13">
        <v>0</v>
      </c>
      <c r="E676" s="1">
        <f t="shared" si="44"/>
        <v>0</v>
      </c>
      <c r="F676" s="13">
        <v>395000</v>
      </c>
      <c r="G676" s="13">
        <v>315500</v>
      </c>
      <c r="H676" s="2">
        <f t="shared" si="45"/>
        <v>79.87341772151899</v>
      </c>
    </row>
    <row r="677" spans="1:8" ht="15.75">
      <c r="A677" s="16">
        <v>92195</v>
      </c>
      <c r="B677" s="10" t="s">
        <v>1</v>
      </c>
      <c r="C677" s="11">
        <f>SUBTOTAL(9,C678:C681)</f>
        <v>1870364</v>
      </c>
      <c r="D677" s="11">
        <f>SUBTOTAL(9,D678:D681)</f>
        <v>694894.32</v>
      </c>
      <c r="E677" s="5">
        <f t="shared" si="44"/>
        <v>37.152892164305982</v>
      </c>
      <c r="F677" s="11">
        <f>SUBTOTAL(9,F678:F681)</f>
        <v>2335364</v>
      </c>
      <c r="G677" s="11">
        <f>SUBTOTAL(9,G678:G681)</f>
        <v>1535026.8900000001</v>
      </c>
      <c r="H677" s="6">
        <f t="shared" si="45"/>
        <v>65.72966312746108</v>
      </c>
    </row>
    <row r="678" spans="1:8" ht="15.75">
      <c r="A678" s="17">
        <v>2820</v>
      </c>
      <c r="B678" s="12" t="s">
        <v>48</v>
      </c>
      <c r="C678" s="13">
        <v>0</v>
      </c>
      <c r="D678" s="13">
        <v>0</v>
      </c>
      <c r="E678" s="1">
        <f t="shared" si="44"/>
        <v>0</v>
      </c>
      <c r="F678" s="13">
        <v>15000</v>
      </c>
      <c r="G678" s="13">
        <v>12500</v>
      </c>
      <c r="H678" s="2">
        <f t="shared" si="45"/>
        <v>83.333333333333343</v>
      </c>
    </row>
    <row r="679" spans="1:8" ht="15.75">
      <c r="A679" s="17">
        <v>6057</v>
      </c>
      <c r="B679" s="12" t="s">
        <v>0</v>
      </c>
      <c r="C679" s="13">
        <v>0</v>
      </c>
      <c r="D679" s="13">
        <v>0</v>
      </c>
      <c r="E679" s="1">
        <f t="shared" si="44"/>
        <v>0</v>
      </c>
      <c r="F679" s="13">
        <v>1870364</v>
      </c>
      <c r="G679" s="13">
        <v>1291742.53</v>
      </c>
      <c r="H679" s="2">
        <f t="shared" si="45"/>
        <v>69.063697226849968</v>
      </c>
    </row>
    <row r="680" spans="1:8" ht="15.75">
      <c r="A680" s="17">
        <v>6059</v>
      </c>
      <c r="B680" s="12" t="s">
        <v>32</v>
      </c>
      <c r="C680" s="13">
        <v>0</v>
      </c>
      <c r="D680" s="13">
        <v>0</v>
      </c>
      <c r="E680" s="1">
        <f t="shared" si="44"/>
        <v>0</v>
      </c>
      <c r="F680" s="13">
        <v>450000</v>
      </c>
      <c r="G680" s="13">
        <v>230784.36</v>
      </c>
      <c r="H680" s="2">
        <f t="shared" si="45"/>
        <v>51.285413333333331</v>
      </c>
    </row>
    <row r="681" spans="1:8" ht="15.75">
      <c r="A681" s="18">
        <v>6207</v>
      </c>
      <c r="B681" s="12" t="s">
        <v>63</v>
      </c>
      <c r="C681" s="13">
        <v>1870364</v>
      </c>
      <c r="D681" s="13">
        <v>694894.32</v>
      </c>
      <c r="E681" s="1">
        <f t="shared" si="44"/>
        <v>37.152892164305982</v>
      </c>
      <c r="F681" s="13">
        <v>0</v>
      </c>
      <c r="G681" s="13">
        <v>0</v>
      </c>
      <c r="H681" s="2">
        <f t="shared" si="45"/>
        <v>0</v>
      </c>
    </row>
    <row r="682" spans="1:8" ht="15.75">
      <c r="A682" s="15">
        <v>926</v>
      </c>
      <c r="B682" s="8" t="s">
        <v>195</v>
      </c>
      <c r="C682" s="9">
        <f>SUBTOTAL(9,C683:C707)</f>
        <v>85450</v>
      </c>
      <c r="D682" s="9">
        <f>SUBTOTAL(9,D683:D707)</f>
        <v>59529</v>
      </c>
      <c r="E682" s="7">
        <f t="shared" si="44"/>
        <v>69.66530134581626</v>
      </c>
      <c r="F682" s="9">
        <f>SUBTOTAL(9,F683:F707)</f>
        <v>2585133</v>
      </c>
      <c r="G682" s="9">
        <f>SUBTOTAL(9,G683:G707)</f>
        <v>1145904.83</v>
      </c>
      <c r="H682" s="7">
        <f t="shared" si="45"/>
        <v>44.326726323171769</v>
      </c>
    </row>
    <row r="683" spans="1:8" ht="15.75">
      <c r="A683" s="16">
        <v>92601</v>
      </c>
      <c r="B683" s="10" t="s">
        <v>196</v>
      </c>
      <c r="C683" s="11">
        <f>SUBTOTAL(9,C684:C704)</f>
        <v>85000</v>
      </c>
      <c r="D683" s="11">
        <f>SUBTOTAL(9,D684:D704)</f>
        <v>59079</v>
      </c>
      <c r="E683" s="5">
        <f t="shared" si="44"/>
        <v>69.504705882352951</v>
      </c>
      <c r="F683" s="11">
        <f>SUBTOTAL(9,F684:F704)</f>
        <v>2460333</v>
      </c>
      <c r="G683" s="11">
        <f>SUBTOTAL(9,G684:G704)</f>
        <v>1055104.83</v>
      </c>
      <c r="H683" s="6">
        <f t="shared" si="45"/>
        <v>42.884635128659419</v>
      </c>
    </row>
    <row r="684" spans="1:8" ht="15.75">
      <c r="A684" s="18" t="s">
        <v>229</v>
      </c>
      <c r="B684" s="12" t="s">
        <v>11</v>
      </c>
      <c r="C684" s="13">
        <v>85000</v>
      </c>
      <c r="D684" s="13">
        <v>59079</v>
      </c>
      <c r="E684" s="1">
        <f t="shared" si="44"/>
        <v>69.504705882352951</v>
      </c>
      <c r="F684" s="13">
        <v>0</v>
      </c>
      <c r="G684" s="13">
        <v>0</v>
      </c>
      <c r="H684" s="2">
        <f t="shared" si="45"/>
        <v>0</v>
      </c>
    </row>
    <row r="685" spans="1:8" ht="15.75">
      <c r="A685" s="17">
        <v>3020</v>
      </c>
      <c r="B685" s="12" t="s">
        <v>13</v>
      </c>
      <c r="C685" s="13">
        <v>0</v>
      </c>
      <c r="D685" s="13">
        <v>0</v>
      </c>
      <c r="E685" s="1">
        <f t="shared" si="44"/>
        <v>0</v>
      </c>
      <c r="F685" s="13">
        <v>2700</v>
      </c>
      <c r="G685" s="13">
        <v>452.66</v>
      </c>
      <c r="H685" s="2">
        <f t="shared" si="45"/>
        <v>16.765185185185185</v>
      </c>
    </row>
    <row r="686" spans="1:8" ht="15.75">
      <c r="A686" s="17">
        <v>4010</v>
      </c>
      <c r="B686" s="12" t="s">
        <v>64</v>
      </c>
      <c r="C686" s="13">
        <v>0</v>
      </c>
      <c r="D686" s="13">
        <v>0</v>
      </c>
      <c r="E686" s="1">
        <f t="shared" si="44"/>
        <v>0</v>
      </c>
      <c r="F686" s="13">
        <v>315721</v>
      </c>
      <c r="G686" s="13">
        <v>244611.57</v>
      </c>
      <c r="H686" s="2">
        <f t="shared" si="45"/>
        <v>77.477130124381972</v>
      </c>
    </row>
    <row r="687" spans="1:8" ht="15.75">
      <c r="A687" s="17">
        <v>4040</v>
      </c>
      <c r="B687" s="12" t="s">
        <v>15</v>
      </c>
      <c r="C687" s="13">
        <v>0</v>
      </c>
      <c r="D687" s="13">
        <v>0</v>
      </c>
      <c r="E687" s="1">
        <f t="shared" si="44"/>
        <v>0</v>
      </c>
      <c r="F687" s="13">
        <v>27660</v>
      </c>
      <c r="G687" s="13">
        <v>27651.57</v>
      </c>
      <c r="H687" s="2">
        <f t="shared" si="45"/>
        <v>99.969522776572674</v>
      </c>
    </row>
    <row r="688" spans="1:8" ht="15.75">
      <c r="A688" s="17">
        <v>4110</v>
      </c>
      <c r="B688" s="12" t="s">
        <v>16</v>
      </c>
      <c r="C688" s="13">
        <v>0</v>
      </c>
      <c r="D688" s="13">
        <v>0</v>
      </c>
      <c r="E688" s="1">
        <f t="shared" si="44"/>
        <v>0</v>
      </c>
      <c r="F688" s="13">
        <v>51240</v>
      </c>
      <c r="G688" s="13">
        <v>46268.47</v>
      </c>
      <c r="H688" s="2">
        <f t="shared" si="45"/>
        <v>90.297560499609688</v>
      </c>
    </row>
    <row r="689" spans="1:8" ht="15.75">
      <c r="A689" s="17">
        <v>4120</v>
      </c>
      <c r="B689" s="12" t="s">
        <v>17</v>
      </c>
      <c r="C689" s="13">
        <v>0</v>
      </c>
      <c r="D689" s="13">
        <v>0</v>
      </c>
      <c r="E689" s="1">
        <f t="shared" si="44"/>
        <v>0</v>
      </c>
      <c r="F689" s="13">
        <v>9156</v>
      </c>
      <c r="G689" s="13">
        <v>5586.15</v>
      </c>
      <c r="H689" s="2">
        <f t="shared" si="45"/>
        <v>61.010812581913498</v>
      </c>
    </row>
    <row r="690" spans="1:8" ht="15.75">
      <c r="A690" s="17">
        <v>4170</v>
      </c>
      <c r="B690" s="12" t="s">
        <v>19</v>
      </c>
      <c r="C690" s="13">
        <v>0</v>
      </c>
      <c r="D690" s="13">
        <v>0</v>
      </c>
      <c r="E690" s="1">
        <f t="shared" si="44"/>
        <v>0</v>
      </c>
      <c r="F690" s="13">
        <v>25200</v>
      </c>
      <c r="G690" s="13">
        <v>11656.2</v>
      </c>
      <c r="H690" s="2">
        <f t="shared" si="45"/>
        <v>46.254761904761907</v>
      </c>
    </row>
    <row r="691" spans="1:8" ht="15.75">
      <c r="A691" s="17">
        <v>4210</v>
      </c>
      <c r="B691" s="12" t="s">
        <v>2</v>
      </c>
      <c r="C691" s="13">
        <v>0</v>
      </c>
      <c r="D691" s="13">
        <v>0</v>
      </c>
      <c r="E691" s="1">
        <f t="shared" si="44"/>
        <v>0</v>
      </c>
      <c r="F691" s="13">
        <v>58500</v>
      </c>
      <c r="G691" s="13">
        <v>39118.9</v>
      </c>
      <c r="H691" s="2">
        <f t="shared" si="45"/>
        <v>66.869914529914524</v>
      </c>
    </row>
    <row r="692" spans="1:8" ht="15.75">
      <c r="A692" s="17">
        <v>4260</v>
      </c>
      <c r="B692" s="12" t="s">
        <v>3</v>
      </c>
      <c r="C692" s="13">
        <v>0</v>
      </c>
      <c r="D692" s="13">
        <v>0</v>
      </c>
      <c r="E692" s="1">
        <f t="shared" si="44"/>
        <v>0</v>
      </c>
      <c r="F692" s="13">
        <v>288000</v>
      </c>
      <c r="G692" s="13">
        <v>246939.18</v>
      </c>
      <c r="H692" s="2">
        <f t="shared" si="45"/>
        <v>85.742770833333324</v>
      </c>
    </row>
    <row r="693" spans="1:8" ht="15.75">
      <c r="A693" s="17">
        <v>4270</v>
      </c>
      <c r="B693" s="12" t="s">
        <v>20</v>
      </c>
      <c r="C693" s="13">
        <v>0</v>
      </c>
      <c r="D693" s="13">
        <v>0</v>
      </c>
      <c r="E693" s="1">
        <f t="shared" si="44"/>
        <v>0</v>
      </c>
      <c r="F693" s="13">
        <v>44185</v>
      </c>
      <c r="G693" s="13">
        <v>22297</v>
      </c>
      <c r="H693" s="2">
        <f t="shared" si="45"/>
        <v>50.462826751159895</v>
      </c>
    </row>
    <row r="694" spans="1:8" ht="15.75">
      <c r="A694" s="17">
        <v>4280</v>
      </c>
      <c r="B694" s="12" t="s">
        <v>21</v>
      </c>
      <c r="C694" s="13">
        <v>0</v>
      </c>
      <c r="D694" s="13">
        <v>0</v>
      </c>
      <c r="E694" s="1">
        <f t="shared" si="44"/>
        <v>0</v>
      </c>
      <c r="F694" s="13">
        <v>323</v>
      </c>
      <c r="G694" s="13">
        <v>290</v>
      </c>
      <c r="H694" s="2">
        <f t="shared" si="45"/>
        <v>89.783281733746136</v>
      </c>
    </row>
    <row r="695" spans="1:8" ht="15.75">
      <c r="A695" s="17">
        <v>4300</v>
      </c>
      <c r="B695" s="12" t="s">
        <v>9</v>
      </c>
      <c r="C695" s="13">
        <v>0</v>
      </c>
      <c r="D695" s="13">
        <v>0</v>
      </c>
      <c r="E695" s="1">
        <f t="shared" si="44"/>
        <v>0</v>
      </c>
      <c r="F695" s="13">
        <v>72900</v>
      </c>
      <c r="G695" s="13">
        <v>61900.02</v>
      </c>
      <c r="H695" s="2">
        <f t="shared" si="45"/>
        <v>84.910864197530856</v>
      </c>
    </row>
    <row r="696" spans="1:8" ht="15.75">
      <c r="A696" s="17">
        <v>4360</v>
      </c>
      <c r="B696" s="12" t="s">
        <v>23</v>
      </c>
      <c r="C696" s="13">
        <v>0</v>
      </c>
      <c r="D696" s="13">
        <v>0</v>
      </c>
      <c r="E696" s="1">
        <f t="shared" si="44"/>
        <v>0</v>
      </c>
      <c r="F696" s="13">
        <v>2750</v>
      </c>
      <c r="G696" s="13">
        <v>2037.92</v>
      </c>
      <c r="H696" s="2">
        <f t="shared" si="45"/>
        <v>74.10618181818181</v>
      </c>
    </row>
    <row r="697" spans="1:8" ht="15.75">
      <c r="A697" s="17">
        <v>4370</v>
      </c>
      <c r="B697" s="12" t="s">
        <v>24</v>
      </c>
      <c r="C697" s="13">
        <v>0</v>
      </c>
      <c r="D697" s="13">
        <v>0</v>
      </c>
      <c r="E697" s="1">
        <f t="shared" si="44"/>
        <v>0</v>
      </c>
      <c r="F697" s="13">
        <v>1160</v>
      </c>
      <c r="G697" s="13">
        <v>929.78</v>
      </c>
      <c r="H697" s="2">
        <f t="shared" si="45"/>
        <v>80.153448275862075</v>
      </c>
    </row>
    <row r="698" spans="1:8" ht="15.75">
      <c r="A698" s="17">
        <v>4410</v>
      </c>
      <c r="B698" s="12" t="s">
        <v>25</v>
      </c>
      <c r="C698" s="13">
        <v>0</v>
      </c>
      <c r="D698" s="13">
        <v>0</v>
      </c>
      <c r="E698" s="1">
        <f t="shared" si="44"/>
        <v>0</v>
      </c>
      <c r="F698" s="13">
        <v>2800</v>
      </c>
      <c r="G698" s="13">
        <v>1205.22</v>
      </c>
      <c r="H698" s="2">
        <f t="shared" si="45"/>
        <v>43.043571428571433</v>
      </c>
    </row>
    <row r="699" spans="1:8" ht="15.75">
      <c r="A699" s="17">
        <v>4430</v>
      </c>
      <c r="B699" s="12" t="s">
        <v>4</v>
      </c>
      <c r="C699" s="13">
        <v>0</v>
      </c>
      <c r="D699" s="13">
        <v>0</v>
      </c>
      <c r="E699" s="1">
        <f t="shared" si="44"/>
        <v>0</v>
      </c>
      <c r="F699" s="13">
        <v>1440</v>
      </c>
      <c r="G699" s="13">
        <v>1059</v>
      </c>
      <c r="H699" s="2">
        <f t="shared" si="45"/>
        <v>73.541666666666671</v>
      </c>
    </row>
    <row r="700" spans="1:8" ht="15.75">
      <c r="A700" s="17">
        <v>4440</v>
      </c>
      <c r="B700" s="12" t="s">
        <v>80</v>
      </c>
      <c r="C700" s="13">
        <v>0</v>
      </c>
      <c r="D700" s="13">
        <v>0</v>
      </c>
      <c r="E700" s="1">
        <f t="shared" si="44"/>
        <v>0</v>
      </c>
      <c r="F700" s="13">
        <v>11385</v>
      </c>
      <c r="G700" s="13">
        <v>6286</v>
      </c>
      <c r="H700" s="2">
        <f t="shared" si="45"/>
        <v>55.212999560825651</v>
      </c>
    </row>
    <row r="701" spans="1:8" ht="15.75">
      <c r="A701" s="17">
        <v>4480</v>
      </c>
      <c r="B701" s="12" t="s">
        <v>27</v>
      </c>
      <c r="C701" s="13">
        <v>0</v>
      </c>
      <c r="D701" s="13">
        <v>0</v>
      </c>
      <c r="E701" s="1">
        <f t="shared" si="44"/>
        <v>0</v>
      </c>
      <c r="F701" s="13">
        <v>17100</v>
      </c>
      <c r="G701" s="13">
        <v>12798</v>
      </c>
      <c r="H701" s="2">
        <f t="shared" si="45"/>
        <v>74.842105263157904</v>
      </c>
    </row>
    <row r="702" spans="1:8" ht="15.75">
      <c r="A702" s="17">
        <v>4580</v>
      </c>
      <c r="B702" s="12" t="s">
        <v>12</v>
      </c>
      <c r="C702" s="13">
        <v>0</v>
      </c>
      <c r="D702" s="13">
        <v>0</v>
      </c>
      <c r="E702" s="1">
        <f t="shared" si="44"/>
        <v>0</v>
      </c>
      <c r="F702" s="13">
        <v>2450</v>
      </c>
      <c r="G702" s="13">
        <v>1827.01</v>
      </c>
      <c r="H702" s="2">
        <f t="shared" si="45"/>
        <v>74.571836734693875</v>
      </c>
    </row>
    <row r="703" spans="1:8" ht="15.75">
      <c r="A703" s="17">
        <v>4700</v>
      </c>
      <c r="B703" s="12" t="s">
        <v>29</v>
      </c>
      <c r="C703" s="13">
        <v>0</v>
      </c>
      <c r="D703" s="13">
        <v>0</v>
      </c>
      <c r="E703" s="1">
        <f t="shared" si="44"/>
        <v>0</v>
      </c>
      <c r="F703" s="13">
        <v>800</v>
      </c>
      <c r="G703" s="13">
        <v>420</v>
      </c>
      <c r="H703" s="2">
        <f t="shared" si="45"/>
        <v>52.5</v>
      </c>
    </row>
    <row r="704" spans="1:8" ht="15.75">
      <c r="A704" s="17">
        <v>6050</v>
      </c>
      <c r="B704" s="12" t="s">
        <v>0</v>
      </c>
      <c r="C704" s="13">
        <v>0</v>
      </c>
      <c r="D704" s="13">
        <v>0</v>
      </c>
      <c r="E704" s="1">
        <f t="shared" si="44"/>
        <v>0</v>
      </c>
      <c r="F704" s="13">
        <v>1524863</v>
      </c>
      <c r="G704" s="13">
        <v>321770.18</v>
      </c>
      <c r="H704" s="2">
        <f t="shared" si="45"/>
        <v>21.101579617316439</v>
      </c>
    </row>
    <row r="705" spans="1:8" ht="15.75">
      <c r="A705" s="16">
        <v>92695</v>
      </c>
      <c r="B705" s="10" t="s">
        <v>1</v>
      </c>
      <c r="C705" s="11">
        <f>SUBTOTAL(9,C706:C707)</f>
        <v>450</v>
      </c>
      <c r="D705" s="11">
        <f>SUBTOTAL(9,D706:D707)</f>
        <v>450</v>
      </c>
      <c r="E705" s="5">
        <f t="shared" si="44"/>
        <v>100</v>
      </c>
      <c r="F705" s="11">
        <f>SUBTOTAL(9,F706:F707)</f>
        <v>124800</v>
      </c>
      <c r="G705" s="11">
        <f>SUBTOTAL(9,G706:G707)</f>
        <v>90800</v>
      </c>
      <c r="H705" s="6">
        <f t="shared" si="45"/>
        <v>72.756410256410248</v>
      </c>
    </row>
    <row r="706" spans="1:8" ht="15.75">
      <c r="A706" s="17">
        <v>2820</v>
      </c>
      <c r="B706" s="12" t="s">
        <v>48</v>
      </c>
      <c r="C706" s="13">
        <v>0</v>
      </c>
      <c r="D706" s="13">
        <v>0</v>
      </c>
      <c r="E706" s="1">
        <f t="shared" si="44"/>
        <v>0</v>
      </c>
      <c r="F706" s="13">
        <v>124800</v>
      </c>
      <c r="G706" s="13">
        <v>90800</v>
      </c>
      <c r="H706" s="2">
        <f t="shared" si="45"/>
        <v>72.756410256410248</v>
      </c>
    </row>
    <row r="707" spans="1:8" ht="15.75">
      <c r="A707" s="18">
        <v>2910</v>
      </c>
      <c r="B707" s="12" t="s">
        <v>159</v>
      </c>
      <c r="C707" s="13">
        <v>450</v>
      </c>
      <c r="D707" s="13">
        <v>450</v>
      </c>
      <c r="E707" s="1">
        <f t="shared" si="44"/>
        <v>100</v>
      </c>
      <c r="F707" s="13">
        <v>0</v>
      </c>
      <c r="G707" s="13">
        <v>0</v>
      </c>
      <c r="H707" s="2">
        <f t="shared" si="45"/>
        <v>0</v>
      </c>
    </row>
    <row r="709" spans="1:8" ht="15.75">
      <c r="A709" s="23" t="s">
        <v>232</v>
      </c>
      <c r="B709" s="23"/>
      <c r="C709" s="9">
        <f>SUBTOTAL(9,C5:C707)</f>
        <v>49711539.909999996</v>
      </c>
      <c r="D709" s="9">
        <f>SUBTOTAL(9,D5:D707)</f>
        <v>33404483.349999998</v>
      </c>
      <c r="E709" s="7">
        <f t="shared" si="44"/>
        <v>67.196637662959091</v>
      </c>
      <c r="F709" s="9">
        <f>SUBTOTAL(9,F5:F707)</f>
        <v>49197539.909999996</v>
      </c>
      <c r="G709" s="9">
        <f>SUBTOTAL(9,G5:G707)</f>
        <v>34090951.169999994</v>
      </c>
      <c r="H709" s="7">
        <f t="shared" si="45"/>
        <v>69.294015986093228</v>
      </c>
    </row>
    <row r="711" spans="1:8">
      <c r="F711" s="44" t="s">
        <v>302</v>
      </c>
      <c r="G711" s="44"/>
      <c r="H711" s="44"/>
    </row>
    <row r="712" spans="1:8">
      <c r="F712" s="44" t="s">
        <v>303</v>
      </c>
      <c r="G712" s="44"/>
      <c r="H712" s="44"/>
    </row>
  </sheetData>
  <mergeCells count="8">
    <mergeCell ref="F711:H711"/>
    <mergeCell ref="F712:H712"/>
    <mergeCell ref="A709:B709"/>
    <mergeCell ref="A1:H1"/>
    <mergeCell ref="A3:A4"/>
    <mergeCell ref="B3:B4"/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D39" sqref="D39"/>
    </sheetView>
  </sheetViews>
  <sheetFormatPr defaultRowHeight="15"/>
  <cols>
    <col min="1" max="1" width="6.875" style="3" customWidth="1"/>
    <col min="2" max="2" width="38.375" style="43" customWidth="1"/>
    <col min="3" max="4" width="13.75" style="4" customWidth="1"/>
    <col min="5" max="5" width="10" style="3" bestFit="1" customWidth="1"/>
    <col min="6" max="16384" width="9" style="3"/>
  </cols>
  <sheetData>
    <row r="1" spans="1:5" ht="41.25" customHeight="1">
      <c r="A1" s="28" t="s">
        <v>293</v>
      </c>
      <c r="B1" s="28"/>
      <c r="C1" s="28"/>
      <c r="D1" s="28"/>
      <c r="E1" s="28"/>
    </row>
    <row r="3" spans="1:5" ht="30">
      <c r="A3" s="29" t="s">
        <v>234</v>
      </c>
      <c r="B3" s="30" t="s">
        <v>235</v>
      </c>
      <c r="C3" s="31" t="s">
        <v>236</v>
      </c>
      <c r="D3" s="31" t="s">
        <v>211</v>
      </c>
      <c r="E3" s="29" t="s">
        <v>237</v>
      </c>
    </row>
    <row r="4" spans="1:5">
      <c r="A4" s="32" t="s">
        <v>238</v>
      </c>
      <c r="B4" s="33" t="s">
        <v>239</v>
      </c>
      <c r="C4" s="34">
        <f>SUBTOTAL(9,C5:C6)</f>
        <v>49711539.909999996</v>
      </c>
      <c r="D4" s="34">
        <f>SUBTOTAL(9,D5:D6)</f>
        <v>33404483.350000001</v>
      </c>
      <c r="E4" s="35">
        <f>IF(D4=0,0,(D4/C4))</f>
        <v>0.67196637662959102</v>
      </c>
    </row>
    <row r="5" spans="1:5">
      <c r="A5" s="36" t="s">
        <v>240</v>
      </c>
      <c r="B5" s="37" t="s">
        <v>241</v>
      </c>
      <c r="C5" s="13">
        <v>43957831.909999996</v>
      </c>
      <c r="D5" s="13">
        <v>32189833.280000001</v>
      </c>
      <c r="E5" s="38">
        <f t="shared" ref="E5:E33" si="0">IF(D5=0,0,(D5/C5))</f>
        <v>0.73228892057065065</v>
      </c>
    </row>
    <row r="6" spans="1:5">
      <c r="A6" s="36" t="s">
        <v>242</v>
      </c>
      <c r="B6" s="37" t="s">
        <v>243</v>
      </c>
      <c r="C6" s="13">
        <v>5753708</v>
      </c>
      <c r="D6" s="13">
        <v>1214650.07</v>
      </c>
      <c r="E6" s="38">
        <f t="shared" si="0"/>
        <v>0.21110735372737024</v>
      </c>
    </row>
    <row r="7" spans="1:5">
      <c r="A7" s="32" t="s">
        <v>244</v>
      </c>
      <c r="B7" s="33" t="s">
        <v>245</v>
      </c>
      <c r="C7" s="34">
        <f>SUBTOTAL(9,C8:C9)</f>
        <v>49197539.909999996</v>
      </c>
      <c r="D7" s="34">
        <f>SUBTOTAL(9,D8:D9)</f>
        <v>34090951.170000002</v>
      </c>
      <c r="E7" s="35">
        <f t="shared" si="0"/>
        <v>0.69294015986093249</v>
      </c>
    </row>
    <row r="8" spans="1:5">
      <c r="A8" s="36" t="s">
        <v>246</v>
      </c>
      <c r="B8" s="37" t="s">
        <v>247</v>
      </c>
      <c r="C8" s="13">
        <v>43944981.909999996</v>
      </c>
      <c r="D8" s="13">
        <v>32151436.23</v>
      </c>
      <c r="E8" s="38">
        <f t="shared" si="0"/>
        <v>0.73162929719362813</v>
      </c>
    </row>
    <row r="9" spans="1:5">
      <c r="A9" s="36" t="s">
        <v>248</v>
      </c>
      <c r="B9" s="37" t="s">
        <v>249</v>
      </c>
      <c r="C9" s="13">
        <v>5252558</v>
      </c>
      <c r="D9" s="13">
        <v>1939514.94</v>
      </c>
      <c r="E9" s="38">
        <f t="shared" si="0"/>
        <v>0.36925150374350935</v>
      </c>
    </row>
    <row r="10" spans="1:5">
      <c r="A10" s="32" t="s">
        <v>250</v>
      </c>
      <c r="B10" s="33" t="s">
        <v>251</v>
      </c>
      <c r="C10" s="34">
        <f>C4-C7</f>
        <v>514000</v>
      </c>
      <c r="D10" s="34">
        <f>D4-D7</f>
        <v>-686467.8200000003</v>
      </c>
      <c r="E10" s="35">
        <f t="shared" si="0"/>
        <v>-1.3355405058365764</v>
      </c>
    </row>
    <row r="11" spans="1:5">
      <c r="A11" s="36" t="s">
        <v>252</v>
      </c>
      <c r="B11" s="37" t="s">
        <v>253</v>
      </c>
      <c r="C11" s="13">
        <f>C12-C25</f>
        <v>-514000</v>
      </c>
      <c r="D11" s="13">
        <f>D12-D25</f>
        <v>1554395.46</v>
      </c>
      <c r="E11" s="38">
        <f t="shared" si="0"/>
        <v>-3.0241156809338521</v>
      </c>
    </row>
    <row r="12" spans="1:5">
      <c r="A12" s="39" t="s">
        <v>254</v>
      </c>
      <c r="B12" s="40" t="s">
        <v>255</v>
      </c>
      <c r="C12" s="41">
        <f>SUBTOTAL(9,C13:C24)</f>
        <v>4276400</v>
      </c>
      <c r="D12" s="41">
        <f>SUBTOTAL(9,D13:D24)</f>
        <v>5489197.21</v>
      </c>
      <c r="E12" s="42">
        <f t="shared" si="0"/>
        <v>1.283602378168553</v>
      </c>
    </row>
    <row r="13" spans="1:5">
      <c r="A13" s="36" t="s">
        <v>256</v>
      </c>
      <c r="B13" s="37" t="s">
        <v>257</v>
      </c>
      <c r="C13" s="13">
        <v>4276400</v>
      </c>
      <c r="D13" s="13">
        <v>5489197.21</v>
      </c>
      <c r="E13" s="38">
        <f t="shared" si="0"/>
        <v>1.283602378168553</v>
      </c>
    </row>
    <row r="14" spans="1:5" ht="60">
      <c r="A14" s="36" t="s">
        <v>258</v>
      </c>
      <c r="B14" s="37" t="s">
        <v>259</v>
      </c>
      <c r="C14" s="13"/>
      <c r="D14" s="13"/>
      <c r="E14" s="38">
        <f t="shared" si="0"/>
        <v>0</v>
      </c>
    </row>
    <row r="15" spans="1:5">
      <c r="A15" s="36" t="s">
        <v>260</v>
      </c>
      <c r="B15" s="37" t="s">
        <v>261</v>
      </c>
      <c r="C15" s="13"/>
      <c r="D15" s="13"/>
      <c r="E15" s="38">
        <f t="shared" si="0"/>
        <v>0</v>
      </c>
    </row>
    <row r="16" spans="1:5">
      <c r="A16" s="36" t="s">
        <v>262</v>
      </c>
      <c r="B16" s="37" t="s">
        <v>263</v>
      </c>
      <c r="C16" s="13"/>
      <c r="D16" s="13"/>
      <c r="E16" s="38">
        <f t="shared" si="0"/>
        <v>0</v>
      </c>
    </row>
    <row r="17" spans="1:5">
      <c r="A17" s="36" t="s">
        <v>264</v>
      </c>
      <c r="B17" s="37" t="s">
        <v>265</v>
      </c>
      <c r="C17" s="13"/>
      <c r="D17" s="13"/>
      <c r="E17" s="38">
        <f t="shared" si="0"/>
        <v>0</v>
      </c>
    </row>
    <row r="18" spans="1:5">
      <c r="A18" s="36" t="s">
        <v>266</v>
      </c>
      <c r="B18" s="37" t="s">
        <v>267</v>
      </c>
      <c r="C18" s="13"/>
      <c r="D18" s="13"/>
      <c r="E18" s="38">
        <f t="shared" si="0"/>
        <v>0</v>
      </c>
    </row>
    <row r="19" spans="1:5" ht="60">
      <c r="A19" s="36" t="s">
        <v>268</v>
      </c>
      <c r="B19" s="37" t="s">
        <v>259</v>
      </c>
      <c r="C19" s="13"/>
      <c r="D19" s="13"/>
      <c r="E19" s="38">
        <f t="shared" si="0"/>
        <v>0</v>
      </c>
    </row>
    <row r="20" spans="1:5" ht="30">
      <c r="A20" s="36" t="s">
        <v>269</v>
      </c>
      <c r="B20" s="37" t="s">
        <v>270</v>
      </c>
      <c r="C20" s="13"/>
      <c r="D20" s="13"/>
      <c r="E20" s="38">
        <f t="shared" si="0"/>
        <v>0</v>
      </c>
    </row>
    <row r="21" spans="1:5" ht="60">
      <c r="A21" s="36" t="s">
        <v>271</v>
      </c>
      <c r="B21" s="37" t="s">
        <v>259</v>
      </c>
      <c r="C21" s="13"/>
      <c r="D21" s="13"/>
      <c r="E21" s="38">
        <f t="shared" si="0"/>
        <v>0</v>
      </c>
    </row>
    <row r="22" spans="1:5">
      <c r="A22" s="36" t="s">
        <v>272</v>
      </c>
      <c r="B22" s="37" t="s">
        <v>273</v>
      </c>
      <c r="C22" s="13"/>
      <c r="D22" s="13"/>
      <c r="E22" s="38">
        <f t="shared" si="0"/>
        <v>0</v>
      </c>
    </row>
    <row r="23" spans="1:5">
      <c r="A23" s="36" t="s">
        <v>274</v>
      </c>
      <c r="B23" s="37" t="s">
        <v>275</v>
      </c>
      <c r="C23" s="13"/>
      <c r="D23" s="13"/>
      <c r="E23" s="38">
        <f t="shared" si="0"/>
        <v>0</v>
      </c>
    </row>
    <row r="24" spans="1:5">
      <c r="A24" s="36" t="s">
        <v>276</v>
      </c>
      <c r="B24" s="37" t="s">
        <v>265</v>
      </c>
      <c r="C24" s="13"/>
      <c r="D24" s="13"/>
      <c r="E24" s="38">
        <f t="shared" si="0"/>
        <v>0</v>
      </c>
    </row>
    <row r="25" spans="1:5">
      <c r="A25" s="39" t="s">
        <v>277</v>
      </c>
      <c r="B25" s="40" t="s">
        <v>278</v>
      </c>
      <c r="C25" s="41">
        <f>SUBTOTAL(9,C26:C33)</f>
        <v>4790400</v>
      </c>
      <c r="D25" s="41">
        <f>SUBTOTAL(9,D26:D33)</f>
        <v>3934801.75</v>
      </c>
      <c r="E25" s="42">
        <f t="shared" si="0"/>
        <v>0.82139315088510356</v>
      </c>
    </row>
    <row r="26" spans="1:5">
      <c r="A26" s="36" t="s">
        <v>279</v>
      </c>
      <c r="B26" s="37" t="s">
        <v>280</v>
      </c>
      <c r="C26" s="13">
        <v>4110400</v>
      </c>
      <c r="D26" s="13">
        <v>3254801.75</v>
      </c>
      <c r="E26" s="38">
        <f t="shared" si="0"/>
        <v>0.7918455016543402</v>
      </c>
    </row>
    <row r="27" spans="1:5" ht="60">
      <c r="A27" s="36" t="s">
        <v>281</v>
      </c>
      <c r="B27" s="37" t="s">
        <v>259</v>
      </c>
      <c r="C27" s="13"/>
      <c r="D27" s="13"/>
      <c r="E27" s="38">
        <f t="shared" si="0"/>
        <v>0</v>
      </c>
    </row>
    <row r="28" spans="1:5">
      <c r="A28" s="36" t="s">
        <v>282</v>
      </c>
      <c r="B28" s="37" t="s">
        <v>283</v>
      </c>
      <c r="C28" s="13"/>
      <c r="D28" s="13"/>
      <c r="E28" s="38">
        <f t="shared" si="0"/>
        <v>0</v>
      </c>
    </row>
    <row r="29" spans="1:5">
      <c r="A29" s="36" t="s">
        <v>284</v>
      </c>
      <c r="B29" s="37" t="s">
        <v>285</v>
      </c>
      <c r="C29" s="13"/>
      <c r="D29" s="13"/>
      <c r="E29" s="38">
        <f t="shared" si="0"/>
        <v>0</v>
      </c>
    </row>
    <row r="30" spans="1:5" ht="60">
      <c r="A30" s="36" t="s">
        <v>286</v>
      </c>
      <c r="B30" s="37" t="s">
        <v>259</v>
      </c>
      <c r="C30" s="13">
        <v>680000</v>
      </c>
      <c r="D30" s="13">
        <v>680000</v>
      </c>
      <c r="E30" s="38">
        <f t="shared" si="0"/>
        <v>1</v>
      </c>
    </row>
    <row r="31" spans="1:5">
      <c r="A31" s="36" t="s">
        <v>287</v>
      </c>
      <c r="B31" s="37" t="s">
        <v>288</v>
      </c>
      <c r="C31" s="13"/>
      <c r="D31" s="13"/>
      <c r="E31" s="38">
        <f t="shared" si="0"/>
        <v>0</v>
      </c>
    </row>
    <row r="32" spans="1:5" ht="60">
      <c r="A32" s="36" t="s">
        <v>289</v>
      </c>
      <c r="B32" s="37" t="s">
        <v>290</v>
      </c>
      <c r="C32" s="13"/>
      <c r="D32" s="13"/>
      <c r="E32" s="38">
        <f t="shared" si="0"/>
        <v>0</v>
      </c>
    </row>
    <row r="33" spans="1:5">
      <c r="A33" s="36" t="s">
        <v>291</v>
      </c>
      <c r="B33" s="37" t="s">
        <v>292</v>
      </c>
      <c r="C33" s="13"/>
      <c r="D33" s="13"/>
      <c r="E33" s="38">
        <f t="shared" si="0"/>
        <v>0</v>
      </c>
    </row>
    <row r="35" spans="1:5">
      <c r="C35" s="44" t="s">
        <v>302</v>
      </c>
      <c r="D35" s="44"/>
      <c r="E35" s="44"/>
    </row>
    <row r="36" spans="1:5">
      <c r="C36" s="44" t="s">
        <v>303</v>
      </c>
      <c r="D36" s="44"/>
      <c r="E36" s="44"/>
    </row>
  </sheetData>
  <mergeCells count="3">
    <mergeCell ref="A1:E1"/>
    <mergeCell ref="C35:E35"/>
    <mergeCell ref="C36:E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III kw.2012 dochody_wydatki</vt:lpstr>
      <vt:lpstr>nadwyżka_deficyt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b.pietrus</dc:creator>
  <cp:lastModifiedBy>b.pietrus</cp:lastModifiedBy>
  <dcterms:created xsi:type="dcterms:W3CDTF">2013-06-10T12:06:42Z</dcterms:created>
  <dcterms:modified xsi:type="dcterms:W3CDTF">2013-07-05T11:57:04Z</dcterms:modified>
</cp:coreProperties>
</file>