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zał 3-2" sheetId="1" r:id="rId1"/>
  </sheets>
  <definedNames/>
  <calcPr fullCalcOnLoad="1"/>
</workbook>
</file>

<file path=xl/sharedStrings.xml><?xml version="1.0" encoding="utf-8"?>
<sst xmlns="http://schemas.openxmlformats.org/spreadsheetml/2006/main" count="90" uniqueCount="50">
  <si>
    <t>Załacznik Nr 3-2</t>
  </si>
  <si>
    <t>Budowa sieci kanalizacji sanitarnej i przepompowni we wschodniej części Miasta</t>
  </si>
  <si>
    <t>900-90095-6059</t>
  </si>
  <si>
    <t>1.3</t>
  </si>
  <si>
    <t>Reitalizacja historycznego budynku Kasyna na potrzeby stworzenia Centrum Aktywności lokalnej w Pionkach</t>
  </si>
  <si>
    <t>921-92195-6059</t>
  </si>
  <si>
    <t>1.4</t>
  </si>
  <si>
    <t>Rewitalizacja historycznego sationu sportowego w Pionkach</t>
  </si>
  <si>
    <t>Priorytet: 3.</t>
  </si>
  <si>
    <t>926-92601-6059</t>
  </si>
  <si>
    <t>Ogółem (1+2)</t>
  </si>
  <si>
    <t>Lp.</t>
  </si>
  <si>
    <t>Wydatki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</si>
  <si>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</si>
  <si>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</si>
  <si>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</si>
  <si>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</si>
  <si>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</si>
  <si>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</si>
  <si>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</si>
  <si>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</si>
  <si>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</si>
  <si>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</si>
  <si>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</si>
  <si>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</si>
  <si>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</si>
  <si>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</si>
  <si>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</si>
  <si>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</si>
  <si>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</si>
  <si>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</si>
  <si>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</si>
  <si>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</si>
  <si>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 xml:space="preserve">Wydatki majątkowe </t>
  </si>
  <si>
    <t>x</t>
  </si>
  <si>
    <t>1.1</t>
  </si>
  <si>
    <t>Program: ZPORR</t>
  </si>
  <si>
    <t>Modernizacja ulic i chodników miejskich</t>
  </si>
  <si>
    <t>Priorytet: 3</t>
  </si>
  <si>
    <t>Działanie: 3.3.</t>
  </si>
  <si>
    <t>Nazwa projektu:</t>
  </si>
  <si>
    <t>Razem wydatki:</t>
  </si>
  <si>
    <t>600-60016-6059</t>
  </si>
  <si>
    <t>z tego: 2007 r.</t>
  </si>
  <si>
    <t>2008 r.</t>
  </si>
  <si>
    <t>2009 r.</t>
  </si>
  <si>
    <t>2010 r.***</t>
  </si>
  <si>
    <t>Budowa systemu monitoringu w Pionkach</t>
  </si>
  <si>
    <t>754-75495-6059</t>
  </si>
  <si>
    <t>1.2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</si>
</sst>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7">
    <font>
      <sz val="10"/>
      <name val="Arial CE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7" applyFont="1">
      <alignment/>
      <protection/>
    </xf>
    <xf numFmtId="0" fontId="4" fillId="0" borderId="1" xfId="17" applyFont="1" applyFill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center" vertical="center"/>
      <protection/>
    </xf>
    <xf numFmtId="0" fontId="4" fillId="0" borderId="2" xfId="17" applyFont="1" applyBorder="1" applyAlignment="1">
      <alignment horizontal="center"/>
      <protection/>
    </xf>
    <xf numFmtId="0" fontId="4" fillId="0" borderId="2" xfId="17" applyFont="1" applyBorder="1">
      <alignment/>
      <protection/>
    </xf>
    <xf numFmtId="0" fontId="4" fillId="0" borderId="0" xfId="17" applyFont="1">
      <alignment/>
      <protection/>
    </xf>
    <xf numFmtId="0" fontId="3" fillId="0" borderId="3" xfId="17" applyFont="1" applyBorder="1">
      <alignment/>
      <protection/>
    </xf>
    <xf numFmtId="3" fontId="3" fillId="0" borderId="3" xfId="17" applyNumberFormat="1" applyFont="1" applyBorder="1">
      <alignment/>
      <protection/>
    </xf>
    <xf numFmtId="0" fontId="3" fillId="0" borderId="3" xfId="17" applyFont="1" applyBorder="1" applyAlignment="1">
      <alignment/>
      <protection/>
    </xf>
    <xf numFmtId="3" fontId="3" fillId="0" borderId="3" xfId="17" applyNumberFormat="1" applyFont="1" applyBorder="1" applyAlignment="1">
      <alignment/>
      <protection/>
    </xf>
    <xf numFmtId="0" fontId="3" fillId="0" borderId="4" xfId="17" applyFont="1" applyBorder="1" applyAlignment="1">
      <alignment horizontal="center" vertical="center"/>
      <protection/>
    </xf>
    <xf numFmtId="0" fontId="3" fillId="0" borderId="5" xfId="17" applyFont="1" applyBorder="1">
      <alignment/>
      <protection/>
    </xf>
    <xf numFmtId="0" fontId="3" fillId="0" borderId="4" xfId="17" applyFont="1" applyBorder="1" applyAlignment="1">
      <alignment/>
      <protection/>
    </xf>
    <xf numFmtId="3" fontId="3" fillId="0" borderId="4" xfId="17" applyNumberFormat="1" applyFont="1" applyBorder="1">
      <alignment/>
      <protection/>
    </xf>
    <xf numFmtId="3" fontId="3" fillId="0" borderId="4" xfId="17" applyNumberFormat="1" applyFont="1" applyBorder="1" applyAlignment="1">
      <alignment/>
      <protection/>
    </xf>
    <xf numFmtId="3" fontId="3" fillId="0" borderId="6" xfId="17" applyNumberFormat="1" applyFont="1" applyBorder="1" applyAlignment="1">
      <alignment/>
      <protection/>
    </xf>
    <xf numFmtId="3" fontId="4" fillId="0" borderId="1" xfId="17" applyNumberFormat="1" applyFont="1" applyBorder="1">
      <alignment/>
      <protection/>
    </xf>
    <xf numFmtId="0" fontId="6" fillId="0" borderId="0" xfId="17" applyFont="1">
      <alignment/>
      <protection/>
    </xf>
    <xf numFmtId="0" fontId="1" fillId="0" borderId="0" xfId="17" applyFont="1" applyAlignment="1">
      <alignment horizontal="center"/>
      <protection/>
    </xf>
    <xf numFmtId="0" fontId="4" fillId="0" borderId="1" xfId="17" applyFont="1" applyFill="1" applyBorder="1" applyAlignment="1">
      <alignment horizontal="center" vertical="center"/>
      <protection/>
    </xf>
    <xf numFmtId="0" fontId="4" fillId="0" borderId="1" xfId="17" applyFont="1" applyFill="1" applyBorder="1" applyAlignment="1">
      <alignment horizontal="center" vertical="center" wrapText="1"/>
      <protection/>
    </xf>
    <xf numFmtId="0" fontId="4" fillId="0" borderId="7" xfId="17" applyFont="1" applyBorder="1" applyAlignment="1">
      <alignment horizontal="center"/>
      <protection/>
    </xf>
    <xf numFmtId="0" fontId="4" fillId="0" borderId="8" xfId="17" applyFont="1" applyBorder="1" applyAlignment="1">
      <alignment horizontal="center"/>
      <protection/>
    </xf>
    <xf numFmtId="0" fontId="3" fillId="0" borderId="3" xfId="17" applyFont="1" applyBorder="1" applyAlignment="1">
      <alignment horizontal="center" vertical="center"/>
      <protection/>
    </xf>
    <xf numFmtId="0" fontId="3" fillId="0" borderId="9" xfId="17" applyFont="1" applyBorder="1" applyAlignment="1">
      <alignment horizontal="left"/>
      <protection/>
    </xf>
    <xf numFmtId="0" fontId="3" fillId="0" borderId="4" xfId="17" applyFont="1" applyBorder="1" applyAlignment="1">
      <alignment horizontal="left"/>
      <protection/>
    </xf>
    <xf numFmtId="0" fontId="3" fillId="0" borderId="6" xfId="17" applyFont="1" applyBorder="1" applyAlignment="1">
      <alignment horizontal="left"/>
      <protection/>
    </xf>
    <xf numFmtId="0" fontId="3" fillId="0" borderId="10" xfId="17" applyFont="1" applyBorder="1" applyAlignment="1">
      <alignment horizontal="left"/>
      <protection/>
    </xf>
    <xf numFmtId="0" fontId="3" fillId="0" borderId="0" xfId="17" applyFont="1" applyBorder="1" applyAlignment="1">
      <alignment horizontal="left"/>
      <protection/>
    </xf>
    <xf numFmtId="0" fontId="3" fillId="0" borderId="11" xfId="17" applyFont="1" applyBorder="1" applyAlignment="1">
      <alignment horizontal="left"/>
      <protection/>
    </xf>
    <xf numFmtId="0" fontId="3" fillId="0" borderId="12" xfId="17" applyFont="1" applyBorder="1" applyAlignment="1">
      <alignment horizontal="left"/>
      <protection/>
    </xf>
    <xf numFmtId="0" fontId="3" fillId="0" borderId="13" xfId="17" applyFont="1" applyBorder="1" applyAlignment="1">
      <alignment horizontal="left"/>
      <protection/>
    </xf>
    <xf numFmtId="0" fontId="3" fillId="0" borderId="14" xfId="17" applyFont="1" applyBorder="1" applyAlignment="1">
      <alignment horizontal="left"/>
      <protection/>
    </xf>
    <xf numFmtId="0" fontId="3" fillId="0" borderId="0" xfId="17" applyFont="1" applyAlignment="1">
      <alignment horizontal="right"/>
      <protection/>
    </xf>
    <xf numFmtId="0" fontId="6" fillId="0" borderId="0" xfId="17" applyFont="1" applyAlignment="1">
      <alignment horizontal="left"/>
      <protection/>
    </xf>
    <xf numFmtId="0" fontId="3" fillId="0" borderId="15" xfId="17" applyFont="1" applyBorder="1" applyAlignment="1">
      <alignment horizontal="center" vertical="center"/>
      <protection/>
    </xf>
    <xf numFmtId="0" fontId="4" fillId="0" borderId="1" xfId="17" applyFont="1" applyBorder="1" applyAlignment="1">
      <alignment horizontal="center"/>
      <protection/>
    </xf>
    <xf numFmtId="0" fontId="4" fillId="0" borderId="16" xfId="17" applyFont="1" applyBorder="1" applyAlignment="1">
      <alignment horizontal="center"/>
      <protection/>
    </xf>
    <xf numFmtId="0" fontId="4" fillId="0" borderId="17" xfId="17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D30">
      <selection activeCell="L48" sqref="L48"/>
    </sheetView>
  </sheetViews>
  <sheetFormatPr defaultColWidth="9.00390625" defaultRowHeight="12.75"/>
  <cols>
    <col min="1" max="1" width="3.625" style="1" bestFit="1" customWidth="1"/>
    <col min="2" max="2" width="19.875" style="1" customWidth="1"/>
    <col min="3" max="3" width="13.00390625" style="1" customWidth="1"/>
    <col min="4" max="4" width="12.625" style="1" customWidth="1"/>
    <col min="5" max="5" width="12.00390625" style="1" customWidth="1"/>
    <col min="6" max="6" width="9.125" style="1" customWidth="1"/>
    <col min="7" max="7" width="8.375" style="1" customWidth="1"/>
    <col min="8" max="8" width="9.375" style="1" customWidth="1"/>
    <col min="9" max="9" width="8.75390625" style="1" customWidth="1"/>
    <col min="10" max="11" width="7.75390625" style="1" customWidth="1"/>
    <col min="12" max="12" width="9.75390625" style="1" customWidth="1"/>
    <col min="13" max="13" width="11.75390625" style="1" customWidth="1"/>
    <col min="14" max="14" width="12.375" style="1" customWidth="1"/>
    <col min="15" max="15" width="8.25390625" style="1" customWidth="1"/>
    <col min="16" max="16" width="8.125" style="1" customWidth="1"/>
    <col min="17" max="17" width="8.75390625" style="1" customWidth="1"/>
    <col min="18" max="16384" width="10.25390625" style="1" customWidth="1"/>
  </cols>
  <sheetData>
    <row r="1" spans="16:17" ht="11.25">
      <c r="P1" s="34" t="s">
        <v>0</v>
      </c>
      <c r="Q1" s="34"/>
    </row>
    <row r="2" spans="1:17" ht="15.75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4" spans="1:17" ht="11.25">
      <c r="A4" s="20" t="s">
        <v>11</v>
      </c>
      <c r="B4" s="20" t="s">
        <v>13</v>
      </c>
      <c r="C4" s="21" t="s">
        <v>14</v>
      </c>
      <c r="D4" s="21" t="s">
        <v>15</v>
      </c>
      <c r="E4" s="21" t="s">
        <v>16</v>
      </c>
      <c r="F4" s="20" t="s">
        <v>17</v>
      </c>
      <c r="G4" s="20"/>
      <c r="H4" s="20" t="s">
        <v>18</v>
      </c>
      <c r="I4" s="20"/>
      <c r="J4" s="20"/>
      <c r="K4" s="20"/>
      <c r="L4" s="20"/>
      <c r="M4" s="20"/>
      <c r="N4" s="20"/>
      <c r="O4" s="20"/>
      <c r="P4" s="20"/>
      <c r="Q4" s="20"/>
    </row>
    <row r="5" spans="1:17" ht="11.25">
      <c r="A5" s="20"/>
      <c r="B5" s="20"/>
      <c r="C5" s="21"/>
      <c r="D5" s="21"/>
      <c r="E5" s="21"/>
      <c r="F5" s="21" t="s">
        <v>19</v>
      </c>
      <c r="G5" s="21" t="s">
        <v>20</v>
      </c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1.25">
      <c r="A6" s="20"/>
      <c r="B6" s="20"/>
      <c r="C6" s="21"/>
      <c r="D6" s="21"/>
      <c r="E6" s="21"/>
      <c r="F6" s="21"/>
      <c r="G6" s="21"/>
      <c r="H6" s="21" t="s">
        <v>21</v>
      </c>
      <c r="I6" s="20" t="s">
        <v>22</v>
      </c>
      <c r="J6" s="20"/>
      <c r="K6" s="20"/>
      <c r="L6" s="20"/>
      <c r="M6" s="20"/>
      <c r="N6" s="20"/>
      <c r="O6" s="20"/>
      <c r="P6" s="20"/>
      <c r="Q6" s="20"/>
    </row>
    <row r="7" spans="1:17" ht="14.25" customHeight="1">
      <c r="A7" s="20"/>
      <c r="B7" s="20"/>
      <c r="C7" s="21"/>
      <c r="D7" s="21"/>
      <c r="E7" s="21"/>
      <c r="F7" s="21"/>
      <c r="G7" s="21"/>
      <c r="H7" s="21"/>
      <c r="I7" s="20" t="s">
        <v>23</v>
      </c>
      <c r="J7" s="20"/>
      <c r="K7" s="20"/>
      <c r="L7" s="20"/>
      <c r="M7" s="20" t="s">
        <v>24</v>
      </c>
      <c r="N7" s="20"/>
      <c r="O7" s="20"/>
      <c r="P7" s="20"/>
      <c r="Q7" s="20"/>
    </row>
    <row r="8" spans="1:17" ht="12.75" customHeight="1">
      <c r="A8" s="20"/>
      <c r="B8" s="20"/>
      <c r="C8" s="21"/>
      <c r="D8" s="21"/>
      <c r="E8" s="21"/>
      <c r="F8" s="21"/>
      <c r="G8" s="21"/>
      <c r="H8" s="21"/>
      <c r="I8" s="21" t="s">
        <v>25</v>
      </c>
      <c r="J8" s="20" t="s">
        <v>26</v>
      </c>
      <c r="K8" s="20"/>
      <c r="L8" s="20"/>
      <c r="M8" s="21" t="s">
        <v>27</v>
      </c>
      <c r="N8" s="21" t="s">
        <v>26</v>
      </c>
      <c r="O8" s="21"/>
      <c r="P8" s="21"/>
      <c r="Q8" s="21"/>
    </row>
    <row r="9" spans="1:17" ht="48" customHeight="1">
      <c r="A9" s="20"/>
      <c r="B9" s="20"/>
      <c r="C9" s="21"/>
      <c r="D9" s="21"/>
      <c r="E9" s="21"/>
      <c r="F9" s="21"/>
      <c r="G9" s="21"/>
      <c r="H9" s="21"/>
      <c r="I9" s="21"/>
      <c r="J9" s="2" t="s">
        <v>28</v>
      </c>
      <c r="K9" s="2" t="s">
        <v>29</v>
      </c>
      <c r="L9" s="2" t="s">
        <v>30</v>
      </c>
      <c r="M9" s="21"/>
      <c r="N9" s="2" t="s">
        <v>31</v>
      </c>
      <c r="O9" s="2" t="s">
        <v>28</v>
      </c>
      <c r="P9" s="2" t="s">
        <v>29</v>
      </c>
      <c r="Q9" s="2" t="s">
        <v>32</v>
      </c>
    </row>
    <row r="10" spans="1:17" ht="7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</row>
    <row r="11" spans="1:17" s="6" customFormat="1" ht="11.25">
      <c r="A11" s="4">
        <v>1</v>
      </c>
      <c r="B11" s="5" t="s">
        <v>33</v>
      </c>
      <c r="C11" s="22" t="s">
        <v>34</v>
      </c>
      <c r="D11" s="23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1.25">
      <c r="A12" s="24" t="s">
        <v>35</v>
      </c>
      <c r="B12" s="7" t="s">
        <v>36</v>
      </c>
      <c r="C12" s="25" t="s">
        <v>37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1:17" ht="11.25">
      <c r="A13" s="24"/>
      <c r="B13" s="7" t="s">
        <v>38</v>
      </c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30"/>
    </row>
    <row r="14" spans="1:17" ht="11.25">
      <c r="A14" s="24"/>
      <c r="B14" s="7" t="s">
        <v>39</v>
      </c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</row>
    <row r="15" spans="1:17" ht="11.25">
      <c r="A15" s="24"/>
      <c r="B15" s="7" t="s">
        <v>40</v>
      </c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3"/>
    </row>
    <row r="16" spans="1:17" ht="11.25">
      <c r="A16" s="24"/>
      <c r="B16" s="7" t="s">
        <v>41</v>
      </c>
      <c r="C16" s="7"/>
      <c r="D16" s="7" t="s">
        <v>42</v>
      </c>
      <c r="E16" s="8">
        <f>SUM(E17:E20)</f>
        <v>1700300</v>
      </c>
      <c r="F16" s="8">
        <f aca="true" t="shared" si="0" ref="F16:Q16">SUM(F17:F20)</f>
        <v>639050</v>
      </c>
      <c r="G16" s="8">
        <f t="shared" si="0"/>
        <v>1061250</v>
      </c>
      <c r="H16" s="8">
        <f t="shared" si="0"/>
        <v>1700300</v>
      </c>
      <c r="I16" s="8">
        <f t="shared" si="0"/>
        <v>429050</v>
      </c>
      <c r="J16" s="8">
        <f t="shared" si="0"/>
        <v>353750</v>
      </c>
      <c r="K16" s="8">
        <f t="shared" si="0"/>
        <v>0</v>
      </c>
      <c r="L16" s="8">
        <f t="shared" si="0"/>
        <v>75300</v>
      </c>
      <c r="M16" s="8">
        <f t="shared" si="0"/>
        <v>1271250</v>
      </c>
      <c r="N16" s="8">
        <f t="shared" si="0"/>
        <v>1061250</v>
      </c>
      <c r="O16" s="8">
        <f t="shared" si="0"/>
        <v>0</v>
      </c>
      <c r="P16" s="8">
        <f t="shared" si="0"/>
        <v>0</v>
      </c>
      <c r="Q16" s="8">
        <f t="shared" si="0"/>
        <v>0</v>
      </c>
    </row>
    <row r="17" spans="1:17" ht="11.25">
      <c r="A17" s="24"/>
      <c r="B17" s="7" t="s">
        <v>43</v>
      </c>
      <c r="C17" s="9"/>
      <c r="D17" s="9"/>
      <c r="E17" s="8">
        <v>1490300</v>
      </c>
      <c r="F17" s="8">
        <v>429050</v>
      </c>
      <c r="G17" s="8">
        <v>1061250</v>
      </c>
      <c r="H17" s="10">
        <f>SUM(M17,I17)</f>
        <v>1490300</v>
      </c>
      <c r="I17" s="10">
        <f>SUM(J17:L17)</f>
        <v>429050</v>
      </c>
      <c r="J17" s="10">
        <v>353750</v>
      </c>
      <c r="K17" s="10">
        <v>0</v>
      </c>
      <c r="L17" s="10">
        <v>75300</v>
      </c>
      <c r="M17" s="10">
        <f>SUM(N17:Q17)</f>
        <v>1061250</v>
      </c>
      <c r="N17" s="10">
        <v>1061250</v>
      </c>
      <c r="O17" s="10"/>
      <c r="P17" s="10"/>
      <c r="Q17" s="10"/>
    </row>
    <row r="18" spans="1:17" ht="11.25">
      <c r="A18" s="24"/>
      <c r="B18" s="7" t="s">
        <v>44</v>
      </c>
      <c r="C18" s="9"/>
      <c r="D18" s="9"/>
      <c r="E18" s="8">
        <v>210000</v>
      </c>
      <c r="F18" s="8">
        <v>210000</v>
      </c>
      <c r="G18" s="8"/>
      <c r="H18" s="10">
        <f>SUM(M18,I18)</f>
        <v>210000</v>
      </c>
      <c r="I18" s="10">
        <f>SUM(J18:L18)</f>
        <v>0</v>
      </c>
      <c r="J18" s="10"/>
      <c r="K18" s="10"/>
      <c r="L18" s="10"/>
      <c r="M18" s="10">
        <v>210000</v>
      </c>
      <c r="N18" s="10"/>
      <c r="O18" s="10"/>
      <c r="P18" s="10"/>
      <c r="Q18" s="10"/>
    </row>
    <row r="19" spans="1:17" ht="11.25">
      <c r="A19" s="24"/>
      <c r="B19" s="7" t="s">
        <v>45</v>
      </c>
      <c r="C19" s="9"/>
      <c r="D19" s="9"/>
      <c r="E19" s="8"/>
      <c r="F19" s="8"/>
      <c r="G19" s="8"/>
      <c r="H19" s="10">
        <f>SUM(M19,I19)</f>
        <v>0</v>
      </c>
      <c r="I19" s="10">
        <f>SUM(J19:L19)</f>
        <v>0</v>
      </c>
      <c r="J19" s="10"/>
      <c r="K19" s="10"/>
      <c r="L19" s="10"/>
      <c r="M19" s="10">
        <f>SUM(N19:Q19)</f>
        <v>0</v>
      </c>
      <c r="N19" s="10"/>
      <c r="O19" s="10"/>
      <c r="P19" s="10"/>
      <c r="Q19" s="10"/>
    </row>
    <row r="20" spans="1:17" ht="11.25">
      <c r="A20" s="24"/>
      <c r="B20" s="7" t="s">
        <v>46</v>
      </c>
      <c r="C20" s="9"/>
      <c r="D20" s="9"/>
      <c r="E20" s="8"/>
      <c r="F20" s="8"/>
      <c r="G20" s="8"/>
      <c r="H20" s="10">
        <f>SUM(M20,I20)</f>
        <v>0</v>
      </c>
      <c r="I20" s="10">
        <f>SUM(J20:L20)</f>
        <v>0</v>
      </c>
      <c r="J20" s="10"/>
      <c r="K20" s="10"/>
      <c r="L20" s="10"/>
      <c r="M20" s="10">
        <f>SUM(N20:Q20)</f>
        <v>0</v>
      </c>
      <c r="N20" s="10"/>
      <c r="O20" s="10"/>
      <c r="P20" s="10"/>
      <c r="Q20" s="10"/>
    </row>
    <row r="21" spans="1:17" ht="11.25">
      <c r="A21" s="24" t="s">
        <v>35</v>
      </c>
      <c r="B21" s="7" t="s">
        <v>36</v>
      </c>
      <c r="C21" s="25" t="s">
        <v>47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1:17" ht="11.25">
      <c r="A22" s="24"/>
      <c r="B22" s="7" t="s">
        <v>38</v>
      </c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</row>
    <row r="23" spans="1:17" ht="11.25">
      <c r="A23" s="24"/>
      <c r="B23" s="7" t="s">
        <v>39</v>
      </c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</row>
    <row r="24" spans="1:17" ht="11.25">
      <c r="A24" s="24"/>
      <c r="B24" s="7" t="s">
        <v>40</v>
      </c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</row>
    <row r="25" spans="1:17" ht="11.25">
      <c r="A25" s="24"/>
      <c r="B25" s="7" t="s">
        <v>41</v>
      </c>
      <c r="C25" s="7"/>
      <c r="D25" s="7" t="s">
        <v>48</v>
      </c>
      <c r="E25" s="8">
        <v>100000</v>
      </c>
      <c r="F25" s="8">
        <v>25000</v>
      </c>
      <c r="G25" s="8">
        <v>75000</v>
      </c>
      <c r="H25" s="8">
        <f aca="true" t="shared" si="1" ref="H25:Q25">SUM(H26:H29)</f>
        <v>100000</v>
      </c>
      <c r="I25" s="8">
        <f t="shared" si="1"/>
        <v>25000</v>
      </c>
      <c r="J25" s="8">
        <f t="shared" si="1"/>
        <v>0</v>
      </c>
      <c r="K25" s="8">
        <f t="shared" si="1"/>
        <v>0</v>
      </c>
      <c r="L25" s="8">
        <f t="shared" si="1"/>
        <v>25000</v>
      </c>
      <c r="M25" s="8">
        <f t="shared" si="1"/>
        <v>75000</v>
      </c>
      <c r="N25" s="8">
        <f t="shared" si="1"/>
        <v>75000</v>
      </c>
      <c r="O25" s="8">
        <f t="shared" si="1"/>
        <v>0</v>
      </c>
      <c r="P25" s="8">
        <f t="shared" si="1"/>
        <v>0</v>
      </c>
      <c r="Q25" s="8">
        <f t="shared" si="1"/>
        <v>0</v>
      </c>
    </row>
    <row r="26" spans="1:17" ht="11.25">
      <c r="A26" s="24"/>
      <c r="B26" s="7" t="s">
        <v>43</v>
      </c>
      <c r="C26" s="9"/>
      <c r="D26" s="9"/>
      <c r="E26" s="8">
        <v>100000</v>
      </c>
      <c r="F26" s="8">
        <v>25000</v>
      </c>
      <c r="G26" s="8">
        <v>75000</v>
      </c>
      <c r="H26" s="10">
        <f>SUM(M26,I26)</f>
        <v>100000</v>
      </c>
      <c r="I26" s="10">
        <f>SUM(J26:L26)</f>
        <v>25000</v>
      </c>
      <c r="J26" s="10">
        <v>0</v>
      </c>
      <c r="K26" s="10">
        <v>0</v>
      </c>
      <c r="L26" s="10">
        <v>25000</v>
      </c>
      <c r="M26" s="10">
        <f>SUM(N26:Q26)</f>
        <v>75000</v>
      </c>
      <c r="N26" s="10">
        <v>75000</v>
      </c>
      <c r="O26" s="10"/>
      <c r="P26" s="10"/>
      <c r="Q26" s="10"/>
    </row>
    <row r="27" spans="1:17" ht="11.25">
      <c r="A27" s="24"/>
      <c r="B27" s="7" t="s">
        <v>44</v>
      </c>
      <c r="C27" s="9"/>
      <c r="D27" s="9"/>
      <c r="E27" s="8"/>
      <c r="F27" s="8"/>
      <c r="G27" s="8"/>
      <c r="H27" s="10">
        <f>SUM(M27,I27)</f>
        <v>0</v>
      </c>
      <c r="I27" s="10">
        <f>SUM(J27:L27)</f>
        <v>0</v>
      </c>
      <c r="J27" s="10"/>
      <c r="K27" s="10"/>
      <c r="L27" s="10"/>
      <c r="M27" s="10"/>
      <c r="N27" s="10"/>
      <c r="O27" s="10"/>
      <c r="P27" s="10"/>
      <c r="Q27" s="10"/>
    </row>
    <row r="28" spans="1:17" ht="11.25">
      <c r="A28" s="24"/>
      <c r="B28" s="7" t="s">
        <v>45</v>
      </c>
      <c r="C28" s="9"/>
      <c r="D28" s="9"/>
      <c r="E28" s="8"/>
      <c r="F28" s="8"/>
      <c r="G28" s="8"/>
      <c r="H28" s="10">
        <f>SUM(M28,I28)</f>
        <v>0</v>
      </c>
      <c r="I28" s="10">
        <f>SUM(J28:L28)</f>
        <v>0</v>
      </c>
      <c r="J28" s="10"/>
      <c r="K28" s="10"/>
      <c r="L28" s="10"/>
      <c r="M28" s="10">
        <f>SUM(N28:Q28)</f>
        <v>0</v>
      </c>
      <c r="N28" s="10"/>
      <c r="O28" s="10"/>
      <c r="P28" s="10"/>
      <c r="Q28" s="10"/>
    </row>
    <row r="29" spans="1:17" ht="11.25">
      <c r="A29" s="24"/>
      <c r="B29" s="7" t="s">
        <v>46</v>
      </c>
      <c r="C29" s="9"/>
      <c r="D29" s="9"/>
      <c r="E29" s="8"/>
      <c r="F29" s="8"/>
      <c r="G29" s="8"/>
      <c r="H29" s="10">
        <f>SUM(M29,I29)</f>
        <v>0</v>
      </c>
      <c r="I29" s="10">
        <f>SUM(J29:L29)</f>
        <v>0</v>
      </c>
      <c r="J29" s="10"/>
      <c r="K29" s="10"/>
      <c r="L29" s="10"/>
      <c r="M29" s="10">
        <f>SUM(N29:Q29)</f>
        <v>0</v>
      </c>
      <c r="N29" s="10"/>
      <c r="O29" s="10"/>
      <c r="P29" s="10"/>
      <c r="Q29" s="10"/>
    </row>
    <row r="30" spans="1:17" ht="11.25">
      <c r="A30" s="24" t="s">
        <v>49</v>
      </c>
      <c r="B30" s="7" t="s">
        <v>36</v>
      </c>
      <c r="C30" s="25" t="s">
        <v>1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7"/>
    </row>
    <row r="31" spans="1:17" ht="11.25">
      <c r="A31" s="24"/>
      <c r="B31" s="7" t="s">
        <v>38</v>
      </c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0"/>
    </row>
    <row r="32" spans="1:17" ht="11.25">
      <c r="A32" s="24"/>
      <c r="B32" s="7" t="s">
        <v>39</v>
      </c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</row>
    <row r="33" spans="1:17" ht="11.25">
      <c r="A33" s="24"/>
      <c r="B33" s="7" t="s">
        <v>40</v>
      </c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</row>
    <row r="34" spans="1:17" ht="11.25">
      <c r="A34" s="24"/>
      <c r="B34" s="7" t="s">
        <v>41</v>
      </c>
      <c r="C34" s="7"/>
      <c r="D34" s="7" t="s">
        <v>2</v>
      </c>
      <c r="E34" s="8">
        <f>SUM(E35:E38)</f>
        <v>1900000</v>
      </c>
      <c r="F34" s="8">
        <f>SUM(F35:F38)</f>
        <v>804500</v>
      </c>
      <c r="G34" s="8">
        <f>SUM(G35:G38)</f>
        <v>1035500</v>
      </c>
      <c r="H34" s="8">
        <f aca="true" t="shared" si="2" ref="H34:Q34">SUM(H35:H38)</f>
        <v>1840000</v>
      </c>
      <c r="I34" s="8">
        <f t="shared" si="2"/>
        <v>804500</v>
      </c>
      <c r="J34" s="8">
        <f t="shared" si="2"/>
        <v>614500</v>
      </c>
      <c r="K34" s="8">
        <f t="shared" si="2"/>
        <v>0</v>
      </c>
      <c r="L34" s="8">
        <f t="shared" si="2"/>
        <v>190000</v>
      </c>
      <c r="M34" s="8">
        <f t="shared" si="2"/>
        <v>1035500</v>
      </c>
      <c r="N34" s="8">
        <f t="shared" si="2"/>
        <v>1035500</v>
      </c>
      <c r="O34" s="8">
        <f t="shared" si="2"/>
        <v>0</v>
      </c>
      <c r="P34" s="8">
        <f t="shared" si="2"/>
        <v>0</v>
      </c>
      <c r="Q34" s="8">
        <f t="shared" si="2"/>
        <v>0</v>
      </c>
    </row>
    <row r="35" spans="1:17" ht="11.25">
      <c r="A35" s="24"/>
      <c r="B35" s="7" t="s">
        <v>43</v>
      </c>
      <c r="C35" s="9"/>
      <c r="D35" s="9"/>
      <c r="E35" s="8">
        <v>1900000</v>
      </c>
      <c r="F35" s="8">
        <v>804500</v>
      </c>
      <c r="G35" s="8">
        <v>1035500</v>
      </c>
      <c r="H35" s="10">
        <f>SUM(M35,I35)</f>
        <v>1840000</v>
      </c>
      <c r="I35" s="10">
        <f>SUM(J35:L35)</f>
        <v>804500</v>
      </c>
      <c r="J35" s="10">
        <v>614500</v>
      </c>
      <c r="K35" s="10"/>
      <c r="L35" s="10">
        <v>190000</v>
      </c>
      <c r="M35" s="10">
        <f>SUM(N35:Q35)</f>
        <v>1035500</v>
      </c>
      <c r="N35" s="10">
        <v>1035500</v>
      </c>
      <c r="O35" s="10"/>
      <c r="P35" s="10"/>
      <c r="Q35" s="10"/>
    </row>
    <row r="36" spans="1:17" ht="11.25">
      <c r="A36" s="24"/>
      <c r="B36" s="7" t="s">
        <v>44</v>
      </c>
      <c r="C36" s="9"/>
      <c r="D36" s="9"/>
      <c r="E36" s="8"/>
      <c r="F36" s="8"/>
      <c r="G36" s="8"/>
      <c r="H36" s="10">
        <f>SUM(M36,I36)</f>
        <v>0</v>
      </c>
      <c r="I36" s="10">
        <f>SUM(J36:L36)</f>
        <v>0</v>
      </c>
      <c r="J36" s="10"/>
      <c r="K36" s="10"/>
      <c r="L36" s="10"/>
      <c r="M36" s="10">
        <f>SUM(N36:Q36)</f>
        <v>0</v>
      </c>
      <c r="N36" s="10"/>
      <c r="O36" s="10"/>
      <c r="P36" s="10"/>
      <c r="Q36" s="10"/>
    </row>
    <row r="37" spans="1:17" ht="11.25">
      <c r="A37" s="24"/>
      <c r="B37" s="7" t="s">
        <v>45</v>
      </c>
      <c r="C37" s="9"/>
      <c r="D37" s="9"/>
      <c r="E37" s="8"/>
      <c r="F37" s="8"/>
      <c r="G37" s="8"/>
      <c r="H37" s="10">
        <f>SUM(M37,I37)</f>
        <v>0</v>
      </c>
      <c r="I37" s="10">
        <f>SUM(J37:L37)</f>
        <v>0</v>
      </c>
      <c r="J37" s="10"/>
      <c r="K37" s="10"/>
      <c r="L37" s="10"/>
      <c r="M37" s="10">
        <f>SUM(N37:Q37)</f>
        <v>0</v>
      </c>
      <c r="N37" s="10"/>
      <c r="O37" s="10"/>
      <c r="P37" s="10"/>
      <c r="Q37" s="10"/>
    </row>
    <row r="38" spans="1:17" ht="11.25">
      <c r="A38" s="24"/>
      <c r="B38" s="7" t="s">
        <v>46</v>
      </c>
      <c r="C38" s="9"/>
      <c r="D38" s="9"/>
      <c r="E38" s="8"/>
      <c r="F38" s="8"/>
      <c r="G38" s="8"/>
      <c r="H38" s="10">
        <f>SUM(M38,I38)</f>
        <v>0</v>
      </c>
      <c r="I38" s="10">
        <f>SUM(J38:L38)</f>
        <v>0</v>
      </c>
      <c r="J38" s="10"/>
      <c r="K38" s="10"/>
      <c r="L38" s="10"/>
      <c r="M38" s="10">
        <f>SUM(N38:Q38)</f>
        <v>0</v>
      </c>
      <c r="N38" s="10"/>
      <c r="O38" s="10"/>
      <c r="P38" s="10"/>
      <c r="Q38" s="10"/>
    </row>
    <row r="39" spans="1:17" ht="11.25">
      <c r="A39" s="24" t="s">
        <v>3</v>
      </c>
      <c r="B39" s="7" t="s">
        <v>36</v>
      </c>
      <c r="C39" s="25" t="s">
        <v>4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7"/>
    </row>
    <row r="40" spans="1:17" ht="11.25">
      <c r="A40" s="24"/>
      <c r="B40" s="7" t="s">
        <v>38</v>
      </c>
      <c r="C40" s="2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0"/>
    </row>
    <row r="41" spans="1:17" ht="11.25">
      <c r="A41" s="24"/>
      <c r="B41" s="7" t="s">
        <v>39</v>
      </c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0"/>
    </row>
    <row r="42" spans="1:17" ht="11.25">
      <c r="A42" s="24"/>
      <c r="B42" s="7" t="s">
        <v>40</v>
      </c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</row>
    <row r="43" spans="1:17" ht="11.25">
      <c r="A43" s="24"/>
      <c r="B43" s="7" t="s">
        <v>41</v>
      </c>
      <c r="C43" s="7"/>
      <c r="D43" s="7" t="s">
        <v>5</v>
      </c>
      <c r="E43" s="8">
        <f>SUM(E44:E47)</f>
        <v>3880000</v>
      </c>
      <c r="F43" s="8">
        <f aca="true" t="shared" si="3" ref="F43:Q43">SUM(F44:F47)</f>
        <v>1369000</v>
      </c>
      <c r="G43" s="8">
        <f t="shared" si="3"/>
        <v>2561000</v>
      </c>
      <c r="H43" s="8">
        <f t="shared" si="3"/>
        <v>3830000</v>
      </c>
      <c r="I43" s="8">
        <f t="shared" si="3"/>
        <v>1269000</v>
      </c>
      <c r="J43" s="8">
        <f t="shared" si="3"/>
        <v>500000</v>
      </c>
      <c r="K43" s="8">
        <f t="shared" si="3"/>
        <v>0</v>
      </c>
      <c r="L43" s="8">
        <f t="shared" si="3"/>
        <v>769000</v>
      </c>
      <c r="M43" s="8">
        <f t="shared" si="3"/>
        <v>2561000</v>
      </c>
      <c r="N43" s="8">
        <f t="shared" si="3"/>
        <v>2561000</v>
      </c>
      <c r="O43" s="8">
        <f t="shared" si="3"/>
        <v>0</v>
      </c>
      <c r="P43" s="8">
        <f t="shared" si="3"/>
        <v>0</v>
      </c>
      <c r="Q43" s="8">
        <f t="shared" si="3"/>
        <v>0</v>
      </c>
    </row>
    <row r="44" spans="1:17" ht="11.25">
      <c r="A44" s="24"/>
      <c r="B44" s="7" t="s">
        <v>43</v>
      </c>
      <c r="C44" s="9"/>
      <c r="D44" s="9"/>
      <c r="E44" s="8">
        <v>3880000</v>
      </c>
      <c r="F44" s="8">
        <v>1369000</v>
      </c>
      <c r="G44" s="8">
        <v>2561000</v>
      </c>
      <c r="H44" s="10">
        <f>SUM(M44,I44)</f>
        <v>3830000</v>
      </c>
      <c r="I44" s="10">
        <f>SUM(J44:L44)</f>
        <v>1269000</v>
      </c>
      <c r="J44" s="10">
        <v>500000</v>
      </c>
      <c r="K44" s="10"/>
      <c r="L44" s="10">
        <v>769000</v>
      </c>
      <c r="M44" s="10">
        <f>SUM(N44:Q44)</f>
        <v>2561000</v>
      </c>
      <c r="N44" s="10">
        <v>2561000</v>
      </c>
      <c r="O44" s="10"/>
      <c r="P44" s="10"/>
      <c r="Q44" s="10"/>
    </row>
    <row r="45" spans="1:17" ht="11.25">
      <c r="A45" s="24"/>
      <c r="B45" s="7" t="s">
        <v>44</v>
      </c>
      <c r="C45" s="9"/>
      <c r="D45" s="9"/>
      <c r="E45" s="8"/>
      <c r="F45" s="8"/>
      <c r="G45" s="8"/>
      <c r="H45" s="10">
        <f>SUM(M45,I45)</f>
        <v>0</v>
      </c>
      <c r="I45" s="10">
        <f>SUM(J45:L45)</f>
        <v>0</v>
      </c>
      <c r="J45" s="10"/>
      <c r="K45" s="10"/>
      <c r="L45" s="10"/>
      <c r="M45" s="10">
        <f>SUM(N45:Q45)</f>
        <v>0</v>
      </c>
      <c r="N45" s="10">
        <v>0</v>
      </c>
      <c r="O45" s="10"/>
      <c r="P45" s="10"/>
      <c r="Q45" s="10"/>
    </row>
    <row r="46" spans="1:17" ht="11.25">
      <c r="A46" s="24"/>
      <c r="B46" s="7" t="s">
        <v>45</v>
      </c>
      <c r="C46" s="9"/>
      <c r="D46" s="9"/>
      <c r="E46" s="8"/>
      <c r="F46" s="8"/>
      <c r="G46" s="8"/>
      <c r="H46" s="10">
        <f>SUM(M46,I46)</f>
        <v>0</v>
      </c>
      <c r="I46" s="10">
        <f>SUM(J46:L46)</f>
        <v>0</v>
      </c>
      <c r="J46" s="10"/>
      <c r="K46" s="10"/>
      <c r="L46" s="10"/>
      <c r="M46" s="10">
        <f>SUM(N46:Q46)</f>
        <v>0</v>
      </c>
      <c r="N46" s="10"/>
      <c r="O46" s="10"/>
      <c r="P46" s="10"/>
      <c r="Q46" s="10"/>
    </row>
    <row r="47" spans="1:17" ht="11.25">
      <c r="A47" s="24"/>
      <c r="B47" s="7" t="s">
        <v>46</v>
      </c>
      <c r="C47" s="9"/>
      <c r="D47" s="9"/>
      <c r="E47" s="8"/>
      <c r="F47" s="8"/>
      <c r="G47" s="8"/>
      <c r="H47" s="10">
        <f>SUM(M47,I47)</f>
        <v>0</v>
      </c>
      <c r="I47" s="10">
        <f>SUM(J47:L47)</f>
        <v>0</v>
      </c>
      <c r="J47" s="10"/>
      <c r="K47" s="10"/>
      <c r="L47" s="10"/>
      <c r="M47" s="10">
        <f>SUM(N47:Q47)</f>
        <v>0</v>
      </c>
      <c r="N47" s="10"/>
      <c r="O47" s="10"/>
      <c r="P47" s="10"/>
      <c r="Q47" s="10"/>
    </row>
    <row r="48" spans="1:17" ht="78" customHeight="1">
      <c r="A48" s="11"/>
      <c r="B48" s="12"/>
      <c r="C48" s="13"/>
      <c r="D48" s="13"/>
      <c r="E48" s="14"/>
      <c r="F48" s="14"/>
      <c r="G48" s="14"/>
      <c r="H48" s="15"/>
      <c r="I48" s="15"/>
      <c r="J48" s="15"/>
      <c r="K48" s="15"/>
      <c r="L48" s="15"/>
      <c r="M48" s="15"/>
      <c r="N48" s="15"/>
      <c r="O48" s="15"/>
      <c r="P48" s="15"/>
      <c r="Q48" s="16"/>
    </row>
    <row r="49" spans="1:17" ht="11.25">
      <c r="A49" s="36" t="s">
        <v>6</v>
      </c>
      <c r="B49" s="7" t="s">
        <v>36</v>
      </c>
      <c r="C49" s="25" t="s">
        <v>7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7"/>
    </row>
    <row r="50" spans="1:17" ht="11.25">
      <c r="A50" s="24"/>
      <c r="B50" s="7" t="s">
        <v>8</v>
      </c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30"/>
    </row>
    <row r="51" spans="1:17" ht="11.25">
      <c r="A51" s="24"/>
      <c r="B51" s="7" t="s">
        <v>39</v>
      </c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30"/>
    </row>
    <row r="52" spans="1:17" ht="11.25">
      <c r="A52" s="24"/>
      <c r="B52" s="7" t="s">
        <v>40</v>
      </c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3"/>
    </row>
    <row r="53" spans="1:17" ht="11.25">
      <c r="A53" s="24"/>
      <c r="B53" s="7" t="s">
        <v>41</v>
      </c>
      <c r="C53" s="7"/>
      <c r="D53" s="7" t="s">
        <v>9</v>
      </c>
      <c r="E53" s="8">
        <v>2949500</v>
      </c>
      <c r="F53" s="8">
        <v>1037500</v>
      </c>
      <c r="G53" s="8">
        <f aca="true" t="shared" si="4" ref="G53:Q53">SUM(G54:G57)</f>
        <v>1912000</v>
      </c>
      <c r="H53" s="8">
        <f t="shared" si="4"/>
        <v>2926500</v>
      </c>
      <c r="I53" s="8">
        <f t="shared" si="4"/>
        <v>1014500</v>
      </c>
      <c r="J53" s="8">
        <f t="shared" si="4"/>
        <v>319500</v>
      </c>
      <c r="K53" s="8">
        <f t="shared" si="4"/>
        <v>0</v>
      </c>
      <c r="L53" s="8">
        <f t="shared" si="4"/>
        <v>695000</v>
      </c>
      <c r="M53" s="8">
        <f t="shared" si="4"/>
        <v>1912000</v>
      </c>
      <c r="N53" s="8">
        <f t="shared" si="4"/>
        <v>1912000</v>
      </c>
      <c r="O53" s="8">
        <f t="shared" si="4"/>
        <v>0</v>
      </c>
      <c r="P53" s="8">
        <f t="shared" si="4"/>
        <v>0</v>
      </c>
      <c r="Q53" s="8">
        <f t="shared" si="4"/>
        <v>0</v>
      </c>
    </row>
    <row r="54" spans="1:17" ht="11.25">
      <c r="A54" s="24"/>
      <c r="B54" s="7" t="s">
        <v>43</v>
      </c>
      <c r="C54" s="9"/>
      <c r="D54" s="9"/>
      <c r="E54" s="8">
        <v>157000</v>
      </c>
      <c r="F54" s="8">
        <v>157000</v>
      </c>
      <c r="G54" s="8"/>
      <c r="H54" s="10">
        <f>SUM(I54,M54)</f>
        <v>157000</v>
      </c>
      <c r="I54" s="10">
        <f>SUM(J54:L54)</f>
        <v>157000</v>
      </c>
      <c r="J54" s="10">
        <v>157000</v>
      </c>
      <c r="K54" s="10"/>
      <c r="L54" s="10"/>
      <c r="M54" s="10">
        <f>SUM(N54:Q54)</f>
        <v>0</v>
      </c>
      <c r="N54" s="10"/>
      <c r="O54" s="10"/>
      <c r="P54" s="10"/>
      <c r="Q54" s="10"/>
    </row>
    <row r="55" spans="1:17" ht="11.25">
      <c r="A55" s="24"/>
      <c r="B55" s="7" t="s">
        <v>44</v>
      </c>
      <c r="C55" s="9"/>
      <c r="D55" s="9"/>
      <c r="E55" s="8">
        <v>2769500</v>
      </c>
      <c r="F55" s="8">
        <v>857500</v>
      </c>
      <c r="G55" s="8">
        <v>1912000</v>
      </c>
      <c r="H55" s="10">
        <f>SUM(I55,M55)</f>
        <v>2769500</v>
      </c>
      <c r="I55" s="10">
        <f>SUM(J55:L55)</f>
        <v>857500</v>
      </c>
      <c r="J55" s="10">
        <v>162500</v>
      </c>
      <c r="K55" s="10"/>
      <c r="L55" s="10">
        <v>695000</v>
      </c>
      <c r="M55" s="10">
        <f>SUM(N55:Q55)</f>
        <v>1912000</v>
      </c>
      <c r="N55" s="10">
        <v>1912000</v>
      </c>
      <c r="O55" s="10">
        <v>0</v>
      </c>
      <c r="P55" s="10"/>
      <c r="Q55" s="10"/>
    </row>
    <row r="56" spans="1:17" ht="11.25">
      <c r="A56" s="24"/>
      <c r="B56" s="7" t="s">
        <v>45</v>
      </c>
      <c r="C56" s="9"/>
      <c r="D56" s="9"/>
      <c r="E56" s="8"/>
      <c r="F56" s="8"/>
      <c r="G56" s="8"/>
      <c r="H56" s="10">
        <f>SUM(I56,M56)</f>
        <v>0</v>
      </c>
      <c r="I56" s="10">
        <f>SUM(J56:L56)</f>
        <v>0</v>
      </c>
      <c r="J56" s="10"/>
      <c r="K56" s="10"/>
      <c r="L56" s="10"/>
      <c r="M56" s="10">
        <f>SUM(N56:Q56)</f>
        <v>0</v>
      </c>
      <c r="N56" s="10"/>
      <c r="O56" s="10"/>
      <c r="P56" s="10"/>
      <c r="Q56" s="10"/>
    </row>
    <row r="57" spans="1:17" ht="11.25">
      <c r="A57" s="24"/>
      <c r="B57" s="7" t="s">
        <v>46</v>
      </c>
      <c r="C57" s="9"/>
      <c r="D57" s="9"/>
      <c r="E57" s="8"/>
      <c r="F57" s="8"/>
      <c r="G57" s="8"/>
      <c r="H57" s="10">
        <f>SUM(I57,M57)</f>
        <v>0</v>
      </c>
      <c r="I57" s="10">
        <f>SUM(J57:L57)</f>
        <v>0</v>
      </c>
      <c r="J57" s="10"/>
      <c r="K57" s="10"/>
      <c r="L57" s="10"/>
      <c r="M57" s="10">
        <f>SUM(N57:Q57)</f>
        <v>0</v>
      </c>
      <c r="N57" s="10"/>
      <c r="O57" s="10"/>
      <c r="P57" s="10"/>
      <c r="Q57" s="10"/>
    </row>
    <row r="58" spans="1:17" s="6" customFormat="1" ht="15" customHeight="1">
      <c r="A58" s="37" t="s">
        <v>10</v>
      </c>
      <c r="B58" s="37"/>
      <c r="C58" s="38" t="s">
        <v>34</v>
      </c>
      <c r="D58" s="39"/>
      <c r="E58" s="17">
        <f aca="true" t="shared" si="5" ref="E58:Q58">SUM(E53,E43,E34,E16)</f>
        <v>10429800</v>
      </c>
      <c r="F58" s="17">
        <f t="shared" si="5"/>
        <v>3850050</v>
      </c>
      <c r="G58" s="17">
        <f t="shared" si="5"/>
        <v>6569750</v>
      </c>
      <c r="H58" s="17">
        <f t="shared" si="5"/>
        <v>10296800</v>
      </c>
      <c r="I58" s="17">
        <f t="shared" si="5"/>
        <v>3517050</v>
      </c>
      <c r="J58" s="17">
        <f t="shared" si="5"/>
        <v>1787750</v>
      </c>
      <c r="K58" s="17">
        <f t="shared" si="5"/>
        <v>0</v>
      </c>
      <c r="L58" s="17">
        <f t="shared" si="5"/>
        <v>1729300</v>
      </c>
      <c r="M58" s="17">
        <f t="shared" si="5"/>
        <v>6779750</v>
      </c>
      <c r="N58" s="17">
        <f t="shared" si="5"/>
        <v>6569750</v>
      </c>
      <c r="O58" s="17">
        <f t="shared" si="5"/>
        <v>0</v>
      </c>
      <c r="P58" s="17">
        <f t="shared" si="5"/>
        <v>0</v>
      </c>
      <c r="Q58" s="17">
        <f t="shared" si="5"/>
        <v>0</v>
      </c>
    </row>
    <row r="60" spans="1:10" ht="11.25">
      <c r="A60" s="35"/>
      <c r="B60" s="35"/>
      <c r="C60" s="35"/>
      <c r="D60" s="35"/>
      <c r="E60" s="35"/>
      <c r="F60" s="35"/>
      <c r="G60" s="35"/>
      <c r="H60" s="35"/>
      <c r="I60" s="35"/>
      <c r="J60" s="35"/>
    </row>
    <row r="61" spans="1:10" ht="11.25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10" ht="11.25">
      <c r="A62" s="18"/>
      <c r="B62" s="18"/>
      <c r="C62" s="18"/>
      <c r="D62" s="18"/>
      <c r="E62" s="18"/>
      <c r="F62" s="18"/>
      <c r="G62" s="18"/>
      <c r="H62" s="18"/>
      <c r="I62" s="18"/>
      <c r="J62" s="18"/>
    </row>
  </sheetData>
  <mergeCells count="34">
    <mergeCell ref="P1:Q1"/>
    <mergeCell ref="A60:J60"/>
    <mergeCell ref="A49:A57"/>
    <mergeCell ref="C49:Q52"/>
    <mergeCell ref="A58:B58"/>
    <mergeCell ref="C58:D58"/>
    <mergeCell ref="A30:A38"/>
    <mergeCell ref="C30:Q33"/>
    <mergeCell ref="A39:A47"/>
    <mergeCell ref="C39:Q42"/>
    <mergeCell ref="C11:D11"/>
    <mergeCell ref="A12:A20"/>
    <mergeCell ref="C12:Q15"/>
    <mergeCell ref="A21:A29"/>
    <mergeCell ref="C21:Q24"/>
    <mergeCell ref="H5:Q5"/>
    <mergeCell ref="H6:H9"/>
    <mergeCell ref="I6:Q6"/>
    <mergeCell ref="I7:L7"/>
    <mergeCell ref="M7:Q7"/>
    <mergeCell ref="I8:I9"/>
    <mergeCell ref="J8:L8"/>
    <mergeCell ref="M8:M9"/>
    <mergeCell ref="N8:Q8"/>
    <mergeCell ref="A2:Q2"/>
    <mergeCell ref="A4:A9"/>
    <mergeCell ref="B4:B9"/>
    <mergeCell ref="C4:C9"/>
    <mergeCell ref="D4:D9"/>
    <mergeCell ref="E4:E9"/>
    <mergeCell ref="F4:G4"/>
    <mergeCell ref="H4:Q4"/>
    <mergeCell ref="F5:F9"/>
    <mergeCell ref="G5:G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Admin</cp:lastModifiedBy>
  <cp:lastPrinted>2007-01-11T12:06:52Z</cp:lastPrinted>
  <dcterms:created xsi:type="dcterms:W3CDTF">2007-01-11T08:50:52Z</dcterms:created>
  <dcterms:modified xsi:type="dcterms:W3CDTF">2007-03-24T18:09:23Z</dcterms:modified>
  <cp:category/>
  <cp:version/>
  <cp:contentType/>
  <cp:contentStatus/>
</cp:coreProperties>
</file>